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440" windowHeight="68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38" i="1" l="1"/>
  <c r="E157" i="1"/>
  <c r="E158" i="1"/>
  <c r="E159" i="1"/>
  <c r="E160" i="1"/>
  <c r="E156" i="1"/>
  <c r="E140" i="1"/>
  <c r="F162" i="1"/>
  <c r="G162" i="1"/>
  <c r="H162" i="1"/>
  <c r="E144" i="1"/>
  <c r="E145" i="1"/>
  <c r="E146" i="1"/>
  <c r="E147" i="1"/>
  <c r="E148" i="1"/>
  <c r="E149" i="1"/>
  <c r="E150" i="1"/>
  <c r="E151" i="1"/>
  <c r="E152" i="1"/>
  <c r="E153" i="1"/>
  <c r="E154" i="1"/>
  <c r="E143" i="1"/>
  <c r="F141" i="1"/>
  <c r="G141" i="1"/>
  <c r="H141" i="1"/>
  <c r="E136" i="1"/>
  <c r="E15" i="1"/>
  <c r="E14" i="1"/>
  <c r="E141" i="1" l="1"/>
  <c r="E162" i="1" l="1"/>
  <c r="F163" i="1"/>
  <c r="G163" i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5" i="1"/>
  <c r="E134" i="1"/>
  <c r="E137" i="1"/>
  <c r="H138" i="1" l="1"/>
  <c r="H163" i="1" s="1"/>
  <c r="E163" i="1"/>
</calcChain>
</file>

<file path=xl/sharedStrings.xml><?xml version="1.0" encoding="utf-8"?>
<sst xmlns="http://schemas.openxmlformats.org/spreadsheetml/2006/main" count="461" uniqueCount="116">
  <si>
    <t>ПРИЛОЖЕНИЕ 2</t>
  </si>
  <si>
    <t>постановлением</t>
  </si>
  <si>
    <t>администрации города Оби</t>
  </si>
  <si>
    <t>Новосибирской области</t>
  </si>
  <si>
    <t xml:space="preserve">План </t>
  </si>
  <si>
    <t>Наименование и адрес объекта</t>
  </si>
  <si>
    <t>Мощность, Гкал/час</t>
  </si>
  <si>
    <t>Вид ремонта</t>
  </si>
  <si>
    <t>Перечень работ</t>
  </si>
  <si>
    <t>Стоимость работ, тыс. руб.</t>
  </si>
  <si>
    <t>Источник финансирования</t>
  </si>
  <si>
    <t>Сроки выполнения</t>
  </si>
  <si>
    <t>областной бюджет</t>
  </si>
  <si>
    <t>местный бюджет</t>
  </si>
  <si>
    <t>Источники тепловой энергии</t>
  </si>
  <si>
    <t>Котельная №1, ул.   Шевченко</t>
  </si>
  <si>
    <t>ТР</t>
  </si>
  <si>
    <t>Ревизия фланцевых, резьбовых соединений газопровода котельной</t>
  </si>
  <si>
    <t>май-август</t>
  </si>
  <si>
    <t>Разборка, осмотр, очистка фильтров на газопроводе</t>
  </si>
  <si>
    <t>Проверка газоходов уходящих дымовых газов котлов</t>
  </si>
  <si>
    <t>Осмотр, проверка работоспособности и герметичности запорной арматуры котлового контура, при необходимости замена запорной арматуры</t>
  </si>
  <si>
    <t xml:space="preserve">Осмотр  насосов котлового и сетевого контура. Проверка, протяжка болтовых соединений. Проверка смазки в подшипниках двигателей, при необходимости набивка.  </t>
  </si>
  <si>
    <t>Демонтаж, очистка ПРЭМ сетевого контура, ГВС</t>
  </si>
  <si>
    <t>Осмотр, очистка фильтров сетевого контура, ГВС</t>
  </si>
  <si>
    <t>Проверка регулировки срабатывания предохранительных сбросных клапанов на котлах</t>
  </si>
  <si>
    <t xml:space="preserve">Вскрытие топки котлов. Осмотр уплотнений газогорелочных устройств, набивка термостойким уплотнителем (коалиновой ватой и т.п.). Гидравлическое испытание котлов рабочим давлением. </t>
  </si>
  <si>
    <t>Ревизия трехходового клапанов теплообменников сетевого контура и ГВС. Проверка работоспособности клапанов.</t>
  </si>
  <si>
    <t>Промывка теплообменников сетевого контура и ГВС(при необходимости разборный метод). Проверка герметичности запорной арматуры. Гидравлическое испытание рабочим давлением.</t>
  </si>
  <si>
    <t>Промывка расходомера подпиточной воды сетевого контура</t>
  </si>
  <si>
    <t>Осмотр дымовых труб котлов. Ремонт взрывных клапанов. Проверка крепления труб, протяжка крепления дымовых труб.</t>
  </si>
  <si>
    <t>Проверка срабатывания, настройка автоматических защит и блокировок котлов согласно карт настройки параметров автоматики безопасности котлов.</t>
  </si>
  <si>
    <t xml:space="preserve">Настройка автоматики управления котлов системы   Logamatic 4324  </t>
  </si>
  <si>
    <t>Проверка, настройка частотных преобразователей насосов</t>
  </si>
  <si>
    <t>Проверка рабочих параметров, настройка регуляторов давления газа . По необходимости разборка регулятора давления с очисткой их от  загрязнений, проверка плотности клапанов относительно седла, состояние мембран,  ремонт или замена изношенных деталей, проверка надежности креплений конструкционных узлов, не подлежащих разборке.</t>
  </si>
  <si>
    <t>Чистка элементов и узлов горелки (очистка от загрязнений вентилятора и узла смешивания). При необходимости замена подшипников.</t>
  </si>
  <si>
    <t>Частичная замена изоляции внутренних трубопроводов котельной</t>
  </si>
  <si>
    <t>Метрологическая поверка КИП</t>
  </si>
  <si>
    <t>Протяжка клеммных соединений электрических цепей автоматики</t>
  </si>
  <si>
    <t>Монтаж внутреннего контура заземления котельной</t>
  </si>
  <si>
    <t xml:space="preserve">  Ремонт кровли ( промазка стыков полиуретановым герметиком)</t>
  </si>
  <si>
    <t>Ревизия дренажной линии и конденсатной линии с котлов</t>
  </si>
  <si>
    <t>Покраска внутреннего и наружного газопровода</t>
  </si>
  <si>
    <t>Покраска полов котельного зала</t>
  </si>
  <si>
    <t>Котельная №2, ул. Геодезическая, 60/1</t>
  </si>
  <si>
    <t>Разборка, осмотр, очистка фильтра на газопроводе</t>
  </si>
  <si>
    <t>Проверка срабатывания, настройка автоматических защит и блокировок котлов согласно карт настройки параметров автоматики безопасности котлов</t>
  </si>
  <si>
    <t>Чистка элементов и узлов горелки(Очистка от загрязнений вентилятора и узла смешивания). При необходимости замена подшипников.</t>
  </si>
  <si>
    <t>Замена  частотного преобразователя сетевого насоса №1(ЧП в наличии)</t>
  </si>
  <si>
    <t>Вскрытие бака запаса воды (при необходимости чистка)</t>
  </si>
  <si>
    <t>Котельная №3, ул.    Кошевого</t>
  </si>
  <si>
    <t>Демонтаж, очистка ПРЭМ сетевого контура</t>
  </si>
  <si>
    <t>Осмотр, очистка фильтров сетевого контура</t>
  </si>
  <si>
    <t>Ревизия трехходового клапана теплообменников сетевого контура . Проверка работоспособности клапанов.</t>
  </si>
  <si>
    <t>Промывка теплообменников сетевого контура (при необходимости разборный метод). Проверка герметичности запорной арматуры. Гидравлическое испытание рабочим давлением.</t>
  </si>
  <si>
    <t xml:space="preserve">Настройка автоматики управления котлов системы   </t>
  </si>
  <si>
    <t>Проверка рабочих параметров, настройка регуляторов давления газа. По необходимости разборка регулятора давления с очисткой их от  загрязнений, проверка плотности клапанов относительно седла, состояние мембран,  ремонт или замена изношенных деталей, проверка надежности креплений конструкционных узлов, не подлежащих разборке.</t>
  </si>
  <si>
    <t>Котельная №5, ул. Авиационная</t>
  </si>
  <si>
    <t>Ревизия трехходового клапанов теплообменников сетевого контура. Проверка работоспособности клапанов.</t>
  </si>
  <si>
    <t>Промывка теплообменников сетевого контура и (при необходимости разборный метод). Проверка герметичности запорной арматуры. Гидравлическое испытание рабочим давлением.</t>
  </si>
  <si>
    <t>Промывка расходомера подпиточной воды сетевого контура.</t>
  </si>
  <si>
    <t>Проверка рабочих параметров, настройка регуляторов давления газа . По необходимости разборка регулятора давления с очисткой их от  загрязнений, проверка плотности клапанов относительно седла, состояние мембран,  ремонт или замена изношенных деталей, проверка надежности креплений конструкционных узлов, не подлежащих разборке</t>
  </si>
  <si>
    <t xml:space="preserve">  Ремонт кровли ( промазка стыков полиуретановым герметиком).</t>
  </si>
  <si>
    <t>Котельная №7, ул. Вокзальная</t>
  </si>
  <si>
    <t>Ревизия трехходовых клапанов теплообменников сетевого контура и ГВС. Проверка работоспособности клапанов.</t>
  </si>
  <si>
    <t>итого по источникам тепловой энергии</t>
  </si>
  <si>
    <t>ЦТП</t>
  </si>
  <si>
    <t>ЦТП № 1, ул. ЖКО Аэропорта, 23а</t>
  </si>
  <si>
    <t>итого по ЦТП</t>
  </si>
  <si>
    <t>Тепловые сети</t>
  </si>
  <si>
    <t>КР</t>
  </si>
  <si>
    <t>Итого по тепловым сетям</t>
  </si>
  <si>
    <t>Всего</t>
  </si>
  <si>
    <t>ТР - текущий ремонт</t>
  </si>
  <si>
    <t>КР - капитальный ремонт</t>
  </si>
  <si>
    <r>
      <t>Выполнить нивелирование фундамента здания котельной и  фундамента дымовой трубы с целью контроля стабилизации осадки фундамента</t>
    </r>
    <r>
      <rPr>
        <sz val="10"/>
        <rFont val="Calibri"/>
        <family val="2"/>
        <charset val="204"/>
      </rPr>
      <t xml:space="preserve"> </t>
    </r>
  </si>
  <si>
    <t>УТВЕРЖДЕН</t>
  </si>
  <si>
    <t>Котельная АО "Аэропорта Толмачево"</t>
  </si>
  <si>
    <t xml:space="preserve"> Дымовая труба №1: 1. КР  Ствола трубы внутреннего и наружного; 2. КР внутреннего газохода; 3. КР отмостки</t>
  </si>
  <si>
    <t>Магистральные сети от границы раздела эксплуатационной ответственности (промзона АО «Аэропорт Толмачево») по ул. Авиагородок до ЦТП № 1 и ЦТП № 2.От ЦТП № 1 и ЦТП № 2 внутриквартальные сети (включая сети холодного водоснабжения) до потребителей, расположенных по ул. ЖКО аэропорт.</t>
  </si>
  <si>
    <t xml:space="preserve">Проведение гидравлических испытаний. </t>
  </si>
  <si>
    <t xml:space="preserve">г. Обь, ул. Путейцев на всём протяжении (дома № 1 – № 14). </t>
  </si>
  <si>
    <t xml:space="preserve">Проведение гидравлических испытаний </t>
  </si>
  <si>
    <t>подготовки объектов жилищно-коммунального хозяйства г. Оби к отопительному сезону 2023-2024 годов</t>
  </si>
  <si>
    <t>Режимно-наладочные испытания (РНИ) котлов</t>
  </si>
  <si>
    <t>Режимно-наладочно испытания (РНИ) котлов</t>
  </si>
  <si>
    <t>Котел  ДКВР 20-13 ГМ: Обмуровка, торкретирование, изоляция</t>
  </si>
  <si>
    <t>сентябрь</t>
  </si>
  <si>
    <t>июнь</t>
  </si>
  <si>
    <t>Кровля здания котельной</t>
  </si>
  <si>
    <t>август</t>
  </si>
  <si>
    <t xml:space="preserve"> Дымовая труба №2: 1. КР  Ствола трубы внутреннего и наружного; 2. КР внутреннего газохода; 3. КР отмостки</t>
  </si>
  <si>
    <t>собственные средства предприятий ЖКХ</t>
  </si>
  <si>
    <t>июнь-август</t>
  </si>
  <si>
    <t>Проведение гидравлических испытаний. Проведение испытаний электрооборудования. Замена измерительного оборудования.</t>
  </si>
  <si>
    <t>Замена трубопровода теплоснабжения и горячего водоснабжения на участке между ТК4 – ТК6 (участок между домами 1 и 6 по ул. ЖКО аэропорта).</t>
  </si>
  <si>
    <t>Замена трубопровода теплоснабжения и горячего водоснабжения на участке между ТК7 – ТК8 – ТК9 - ТК10-ТК11 (участок между домами 5 и 2, 4 и 3 по ул. ЖКО аэропорта).</t>
  </si>
  <si>
    <t>Замена трубопровода теплоснабжения и горячего водоснабжения на участке ТК11 – ТК12 (участок от ДК "Крылья Сибири" до д.26/1 по ул. ЖКО аэропорта)</t>
  </si>
  <si>
    <t>Замена трубопровода теплоснабжения и горячего водоснабжения на участке от ТК12 - ТК 15 (участок вдоль д. 26/1 с поворотом, между д. 26/1 и 26/2 по ул. ЖКО аэропорта)</t>
  </si>
  <si>
    <t>Замена трубопровода теплоснабжения и горячего водоснабжения на участке ТК34а - ТК 34б (южная сторона д. 15 по ул. ЖКО аэропорта)</t>
  </si>
  <si>
    <t>ТП-1 Установка балансировочной арматуры, тепловая изоляция трубопроводов в тепловом пункте. (ТК71) Клапан балансировочный фланцевый CIM3739 В cimberio Ду150 -1шт.</t>
  </si>
  <si>
    <t>Ремонт (замена) участка тепловой сети и сети ГВС от ТК-11 до многоквартирных жилых домов №1,3 по ул.Строительная. (Lтр.15м.п.)</t>
  </si>
  <si>
    <t>Ремонт (замена) трубопровода сети ГВС (горячего водоснабжения) от камеры ТК-8 до жилого многоквартирного дома ул.Строительная,5. (Lтр.55м.п.)</t>
  </si>
  <si>
    <r>
      <t>Ремонт (замена) магистрального участка тепловой сети и сети ГВС от ТК-69 до ТК0 пересекая проездную автодорогу ул. Железнодорожная до ТК1</t>
    </r>
    <r>
      <rPr>
        <vertAlign val="superscript"/>
        <sz val="10"/>
        <rFont val="Times New Roman"/>
        <family val="1"/>
        <charset val="204"/>
      </rPr>
      <t>/</t>
    </r>
    <r>
      <rPr>
        <sz val="10"/>
        <rFont val="Times New Roman"/>
        <family val="1"/>
        <charset val="204"/>
      </rPr>
      <t>а- ТК1</t>
    </r>
    <r>
      <rPr>
        <vertAlign val="superscript"/>
        <sz val="10"/>
        <rFont val="Times New Roman"/>
        <family val="1"/>
        <charset val="204"/>
      </rPr>
      <t>/</t>
    </r>
    <r>
      <rPr>
        <sz val="10"/>
        <rFont val="Times New Roman"/>
        <family val="1"/>
        <charset val="204"/>
      </rPr>
      <t>б между МКД №18,16. (Lтр.130м.п.)</t>
    </r>
  </si>
  <si>
    <t>Ремонт (замена) участка теплосети от ТК-36 до жилого дома ул.Кирова,12. (Lтр.27м.п.)</t>
  </si>
  <si>
    <t>Замена трубопровода ГВС от ж.д.ул.Калинина,27 до угла поворота на ТК23а. (Lтр.-140м.п.)</t>
  </si>
  <si>
    <t>Магистральные сети от котельной № 1</t>
  </si>
  <si>
    <t>Ремонт (замена) сильфонных компенсаторов на участке теплосети от ТК40 до ТК38, устройство неподвижной опоры. Компенсатор сильфонный осевой СКУ.М-16-200-160 ИЯНШ-2шт.</t>
  </si>
  <si>
    <t>Геодезическая 68/1,68/2,68/3,68/4,68/5,68/6,68/7-монтаж клапанов балансировочных Ду50мм.-7шт. Балансировочный клапан фланцевый CIM3739Вcimberio ду-50 PN16 t+120-7шт. артикул 018-0584    (TRASK-SIB.ru)</t>
  </si>
  <si>
    <t>Инструментальный контроль, врезка манометров на теплосеть к жилым домам ул.Геодезическая д.15 и д.17. (манометр ТМ (0...6 кгс/см2)M1/2, D100мм., кл.точности1,6)-4шт.</t>
  </si>
  <si>
    <t>Магистральные сети от котельной № 2а</t>
  </si>
  <si>
    <t>Ремонт (замена) участка теплосети и горячего водоснабжения от дома№124  ул.В.Городок до МКД ул.В.Городок д.126 Lтр.-115м.п.</t>
  </si>
  <si>
    <t xml:space="preserve">Ремонт (замена) участка теплосети и горячего водоснабжения от ТК1 до МКД ул.В.Городок д.123 Lтр.-60м.п.  </t>
  </si>
  <si>
    <t xml:space="preserve">Ремонт (замена) участка сети горячего водоснабжения (ГВС) от ТК10 ж.д. ул.В.Городок д.114 до УП в сторону ТК10а. (Lтр.участка-12м.п.) </t>
  </si>
  <si>
    <t>Магистральные сети от котельной № 5</t>
  </si>
  <si>
    <t>от 26.05.2023 г. № 1096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</si>
</sst>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91">
    <xf numFmtId="0" fontId="0" fillId="0" borderId="0" xfId="0"/>
    <xf numFmtId="0" fontId="10" fillId="0" borderId="0" xfId="1"/>
    <xf numFmtId="0" fontId="1" fillId="2" borderId="0" xfId="1" applyFont="1" applyFill="1" applyAlignment="1">
      <alignment vertical="top" wrapText="1"/>
    </xf>
    <xf numFmtId="0" fontId="1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right" vertical="top" wrapText="1"/>
    </xf>
    <xf numFmtId="0" fontId="2" fillId="2" borderId="0" xfId="1" applyFont="1" applyFill="1" applyAlignment="1">
      <alignment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1" xfId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" fontId="4" fillId="2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right" vertical="top" wrapText="1"/>
    </xf>
    <xf numFmtId="0" fontId="1" fillId="2" borderId="0" xfId="1" applyFont="1" applyFill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wrapText="1"/>
    </xf>
    <xf numFmtId="0" fontId="10" fillId="0" borderId="0" xfId="1" applyAlignment="1">
      <alignment horizontal="left"/>
    </xf>
    <xf numFmtId="0" fontId="0" fillId="0" borderId="0" xfId="0" applyAlignment="1">
      <alignment horizontal="left"/>
    </xf>
    <xf numFmtId="0" fontId="4" fillId="2" borderId="3" xfId="1" applyFont="1" applyFill="1" applyBorder="1" applyAlignment="1">
      <alignment horizontal="left" vertical="center" wrapText="1"/>
    </xf>
    <xf numFmtId="0" fontId="0" fillId="0" borderId="3" xfId="0" applyBorder="1"/>
    <xf numFmtId="164" fontId="4" fillId="2" borderId="1" xfId="1" applyNumberFormat="1" applyFont="1" applyFill="1" applyBorder="1" applyAlignment="1">
      <alignment horizontal="center" vertical="center" wrapText="1"/>
    </xf>
    <xf numFmtId="164" fontId="9" fillId="2" borderId="6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4" fillId="2" borderId="5" xfId="1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Border="1"/>
    <xf numFmtId="0" fontId="2" fillId="2" borderId="0" xfId="1" applyFont="1" applyFill="1" applyAlignment="1">
      <alignment horizontal="left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top" wrapText="1"/>
    </xf>
    <xf numFmtId="0" fontId="4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top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horizontal="center" vertical="top" wrapText="1"/>
    </xf>
    <xf numFmtId="0" fontId="6" fillId="2" borderId="22" xfId="1" applyFont="1" applyFill="1" applyBorder="1" applyAlignment="1">
      <alignment horizontal="center" vertical="top" wrapText="1"/>
    </xf>
    <xf numFmtId="0" fontId="6" fillId="2" borderId="23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9"/>
  <sheetViews>
    <sheetView tabSelected="1" workbookViewId="0">
      <selection activeCell="A9" sqref="A9:I9"/>
    </sheetView>
  </sheetViews>
  <sheetFormatPr defaultRowHeight="15" x14ac:dyDescent="0.25"/>
  <cols>
    <col min="1" max="1" width="16.42578125" customWidth="1"/>
    <col min="2" max="2" width="8.5703125" customWidth="1"/>
    <col min="3" max="3" width="7" customWidth="1"/>
    <col min="4" max="4" width="40.85546875" style="36" customWidth="1"/>
    <col min="5" max="5" width="12" customWidth="1"/>
    <col min="6" max="6" width="11" customWidth="1"/>
    <col min="7" max="7" width="8.85546875" customWidth="1"/>
    <col min="8" max="8" width="11.5703125" customWidth="1"/>
    <col min="9" max="9" width="16.42578125" customWidth="1"/>
  </cols>
  <sheetData>
    <row r="1" spans="1:9" x14ac:dyDescent="0.25">
      <c r="A1" s="2"/>
      <c r="B1" s="2"/>
      <c r="C1" s="3"/>
      <c r="D1" s="31"/>
      <c r="E1" s="3"/>
      <c r="F1" s="3"/>
      <c r="G1" s="3"/>
      <c r="H1" s="3"/>
      <c r="I1" s="3"/>
    </row>
    <row r="2" spans="1:9" ht="18.75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</row>
    <row r="3" spans="1:9" ht="22.5" customHeight="1" x14ac:dyDescent="0.25">
      <c r="A3" s="30"/>
      <c r="B3" s="30"/>
      <c r="C3" s="30"/>
      <c r="D3" s="30"/>
      <c r="E3" s="30"/>
      <c r="F3" s="30"/>
      <c r="G3" s="30"/>
      <c r="H3" s="77" t="s">
        <v>76</v>
      </c>
      <c r="I3" s="77"/>
    </row>
    <row r="4" spans="1:9" ht="18.75" x14ac:dyDescent="0.25">
      <c r="A4" s="4"/>
      <c r="B4" s="4"/>
      <c r="C4" s="4"/>
      <c r="D4" s="29"/>
      <c r="E4" s="5"/>
      <c r="F4" s="62" t="s">
        <v>1</v>
      </c>
      <c r="G4" s="62"/>
      <c r="H4" s="62"/>
      <c r="I4" s="62"/>
    </row>
    <row r="5" spans="1:9" ht="18.75" x14ac:dyDescent="0.25">
      <c r="A5" s="4"/>
      <c r="B5" s="4"/>
      <c r="C5" s="4"/>
      <c r="D5" s="29"/>
      <c r="E5" s="62" t="s">
        <v>2</v>
      </c>
      <c r="F5" s="62"/>
      <c r="G5" s="62"/>
      <c r="H5" s="62"/>
      <c r="I5" s="62"/>
    </row>
    <row r="6" spans="1:9" ht="18.75" x14ac:dyDescent="0.25">
      <c r="A6" s="4"/>
      <c r="B6" s="4"/>
      <c r="C6" s="4"/>
      <c r="D6" s="29"/>
      <c r="E6" s="62" t="s">
        <v>3</v>
      </c>
      <c r="F6" s="62"/>
      <c r="G6" s="62"/>
      <c r="H6" s="62"/>
      <c r="I6" s="62"/>
    </row>
    <row r="7" spans="1:9" ht="18.75" x14ac:dyDescent="0.25">
      <c r="A7" s="4"/>
      <c r="B7" s="4"/>
      <c r="C7" s="4"/>
      <c r="D7" s="29"/>
      <c r="E7" s="4"/>
      <c r="F7" s="4"/>
      <c r="G7" s="4"/>
      <c r="H7" s="77" t="s">
        <v>115</v>
      </c>
      <c r="I7" s="77"/>
    </row>
    <row r="8" spans="1:9" ht="18.75" x14ac:dyDescent="0.25">
      <c r="A8" s="4"/>
      <c r="B8" s="4"/>
      <c r="C8" s="4"/>
      <c r="D8" s="29"/>
      <c r="E8" s="4"/>
      <c r="F8" s="4"/>
      <c r="G8" s="4"/>
      <c r="H8" s="4"/>
      <c r="I8" s="4"/>
    </row>
    <row r="9" spans="1:9" ht="18.75" x14ac:dyDescent="0.3">
      <c r="A9" s="75" t="s">
        <v>4</v>
      </c>
      <c r="B9" s="75"/>
      <c r="C9" s="75"/>
      <c r="D9" s="75"/>
      <c r="E9" s="75"/>
      <c r="F9" s="75"/>
      <c r="G9" s="75"/>
      <c r="H9" s="75"/>
      <c r="I9" s="75"/>
    </row>
    <row r="10" spans="1:9" ht="19.5" thickBot="1" x14ac:dyDescent="0.35">
      <c r="A10" s="76" t="s">
        <v>83</v>
      </c>
      <c r="B10" s="76"/>
      <c r="C10" s="76"/>
      <c r="D10" s="76"/>
      <c r="E10" s="76"/>
      <c r="F10" s="76"/>
      <c r="G10" s="76"/>
      <c r="H10" s="76"/>
      <c r="I10" s="76"/>
    </row>
    <row r="11" spans="1:9" x14ac:dyDescent="0.25">
      <c r="A11" s="79" t="s">
        <v>5</v>
      </c>
      <c r="B11" s="81" t="s">
        <v>6</v>
      </c>
      <c r="C11" s="81" t="s">
        <v>7</v>
      </c>
      <c r="D11" s="83" t="s">
        <v>8</v>
      </c>
      <c r="E11" s="81" t="s">
        <v>9</v>
      </c>
      <c r="F11" s="63" t="s">
        <v>10</v>
      </c>
      <c r="G11" s="63"/>
      <c r="H11" s="64"/>
      <c r="I11" s="65" t="s">
        <v>11</v>
      </c>
    </row>
    <row r="12" spans="1:9" ht="51.75" thickBot="1" x14ac:dyDescent="0.3">
      <c r="A12" s="80"/>
      <c r="B12" s="82"/>
      <c r="C12" s="82"/>
      <c r="D12" s="84"/>
      <c r="E12" s="82"/>
      <c r="F12" s="6" t="s">
        <v>12</v>
      </c>
      <c r="G12" s="6" t="s">
        <v>13</v>
      </c>
      <c r="H12" s="6" t="s">
        <v>92</v>
      </c>
      <c r="I12" s="66"/>
    </row>
    <row r="13" spans="1:9" ht="15.75" thickBot="1" x14ac:dyDescent="0.3">
      <c r="A13" s="85" t="s">
        <v>14</v>
      </c>
      <c r="B13" s="86"/>
      <c r="C13" s="86"/>
      <c r="D13" s="86"/>
      <c r="E13" s="86"/>
      <c r="F13" s="86"/>
      <c r="G13" s="86"/>
      <c r="H13" s="86"/>
      <c r="I13" s="87"/>
    </row>
    <row r="14" spans="1:9" ht="50.1" customHeight="1" x14ac:dyDescent="0.25">
      <c r="A14" s="7" t="s">
        <v>15</v>
      </c>
      <c r="B14" s="8">
        <v>12.9</v>
      </c>
      <c r="C14" s="9" t="s">
        <v>16</v>
      </c>
      <c r="D14" s="20" t="s">
        <v>17</v>
      </c>
      <c r="E14" s="10">
        <f>F14+G14+H14</f>
        <v>13.5</v>
      </c>
      <c r="F14" s="11">
        <v>0</v>
      </c>
      <c r="G14" s="11">
        <v>0</v>
      </c>
      <c r="H14" s="39">
        <v>13.5</v>
      </c>
      <c r="I14" s="11" t="s">
        <v>18</v>
      </c>
    </row>
    <row r="15" spans="1:9" ht="30.75" customHeight="1" x14ac:dyDescent="0.25">
      <c r="A15" s="12"/>
      <c r="B15" s="12"/>
      <c r="C15" s="13" t="s">
        <v>16</v>
      </c>
      <c r="D15" s="22" t="s">
        <v>19</v>
      </c>
      <c r="E15" s="10">
        <f t="shared" ref="E15:E17" si="0">F15+G15+H15</f>
        <v>20</v>
      </c>
      <c r="F15" s="11">
        <v>0</v>
      </c>
      <c r="G15" s="11">
        <v>0</v>
      </c>
      <c r="H15" s="39">
        <v>20</v>
      </c>
      <c r="I15" s="14" t="s">
        <v>18</v>
      </c>
    </row>
    <row r="16" spans="1:9" ht="32.25" customHeight="1" x14ac:dyDescent="0.25">
      <c r="A16" s="12"/>
      <c r="B16" s="12"/>
      <c r="C16" s="13" t="s">
        <v>16</v>
      </c>
      <c r="D16" s="22" t="s">
        <v>20</v>
      </c>
      <c r="E16" s="10">
        <f t="shared" si="0"/>
        <v>4.5</v>
      </c>
      <c r="F16" s="11">
        <v>0</v>
      </c>
      <c r="G16" s="11">
        <v>0</v>
      </c>
      <c r="H16" s="39">
        <v>4.5</v>
      </c>
      <c r="I16" s="14" t="s">
        <v>18</v>
      </c>
    </row>
    <row r="17" spans="1:9" ht="50.1" customHeight="1" x14ac:dyDescent="0.25">
      <c r="A17" s="12"/>
      <c r="B17" s="12"/>
      <c r="C17" s="13" t="s">
        <v>16</v>
      </c>
      <c r="D17" s="22" t="s">
        <v>21</v>
      </c>
      <c r="E17" s="10">
        <f t="shared" si="0"/>
        <v>50</v>
      </c>
      <c r="F17" s="11">
        <v>0</v>
      </c>
      <c r="G17" s="11">
        <v>0</v>
      </c>
      <c r="H17" s="39">
        <v>50</v>
      </c>
      <c r="I17" s="14" t="s">
        <v>18</v>
      </c>
    </row>
    <row r="18" spans="1:9" ht="50.1" customHeight="1" x14ac:dyDescent="0.25">
      <c r="A18" s="12"/>
      <c r="B18" s="12"/>
      <c r="C18" s="13" t="s">
        <v>16</v>
      </c>
      <c r="D18" s="22" t="s">
        <v>22</v>
      </c>
      <c r="E18" s="10">
        <f t="shared" ref="E18:E68" si="1">F18+G18+H18</f>
        <v>15</v>
      </c>
      <c r="F18" s="11">
        <v>0</v>
      </c>
      <c r="G18" s="11">
        <v>0</v>
      </c>
      <c r="H18" s="39">
        <v>15</v>
      </c>
      <c r="I18" s="14" t="s">
        <v>18</v>
      </c>
    </row>
    <row r="19" spans="1:9" ht="30.75" customHeight="1" x14ac:dyDescent="0.25">
      <c r="A19" s="12"/>
      <c r="B19" s="12"/>
      <c r="C19" s="13" t="s">
        <v>16</v>
      </c>
      <c r="D19" s="22" t="s">
        <v>23</v>
      </c>
      <c r="E19" s="10">
        <f t="shared" si="1"/>
        <v>9</v>
      </c>
      <c r="F19" s="11">
        <v>0</v>
      </c>
      <c r="G19" s="11">
        <v>0</v>
      </c>
      <c r="H19" s="39">
        <v>9</v>
      </c>
      <c r="I19" s="14" t="s">
        <v>18</v>
      </c>
    </row>
    <row r="20" spans="1:9" ht="28.5" customHeight="1" x14ac:dyDescent="0.25">
      <c r="A20" s="12"/>
      <c r="B20" s="12"/>
      <c r="C20" s="13" t="s">
        <v>16</v>
      </c>
      <c r="D20" s="22" t="s">
        <v>24</v>
      </c>
      <c r="E20" s="10">
        <f t="shared" si="1"/>
        <v>10</v>
      </c>
      <c r="F20" s="11">
        <v>0</v>
      </c>
      <c r="G20" s="11">
        <v>0</v>
      </c>
      <c r="H20" s="39">
        <v>10</v>
      </c>
      <c r="I20" s="14" t="s">
        <v>18</v>
      </c>
    </row>
    <row r="21" spans="1:9" ht="37.5" customHeight="1" x14ac:dyDescent="0.25">
      <c r="A21" s="12"/>
      <c r="B21" s="12"/>
      <c r="C21" s="13" t="s">
        <v>16</v>
      </c>
      <c r="D21" s="22" t="s">
        <v>25</v>
      </c>
      <c r="E21" s="10">
        <f t="shared" si="1"/>
        <v>6</v>
      </c>
      <c r="F21" s="11">
        <v>0</v>
      </c>
      <c r="G21" s="11">
        <v>0</v>
      </c>
      <c r="H21" s="39">
        <v>6</v>
      </c>
      <c r="I21" s="14" t="s">
        <v>18</v>
      </c>
    </row>
    <row r="22" spans="1:9" ht="50.1" customHeight="1" x14ac:dyDescent="0.25">
      <c r="A22" s="12"/>
      <c r="B22" s="12"/>
      <c r="C22" s="13" t="s">
        <v>16</v>
      </c>
      <c r="D22" s="22" t="s">
        <v>26</v>
      </c>
      <c r="E22" s="10">
        <f t="shared" si="1"/>
        <v>15</v>
      </c>
      <c r="F22" s="11">
        <v>0</v>
      </c>
      <c r="G22" s="11">
        <v>0</v>
      </c>
      <c r="H22" s="39">
        <v>15</v>
      </c>
      <c r="I22" s="14" t="s">
        <v>18</v>
      </c>
    </row>
    <row r="23" spans="1:9" ht="50.1" customHeight="1" x14ac:dyDescent="0.25">
      <c r="A23" s="12"/>
      <c r="B23" s="12"/>
      <c r="C23" s="13" t="s">
        <v>16</v>
      </c>
      <c r="D23" s="22" t="s">
        <v>27</v>
      </c>
      <c r="E23" s="10">
        <f t="shared" si="1"/>
        <v>5</v>
      </c>
      <c r="F23" s="11">
        <v>0</v>
      </c>
      <c r="G23" s="11">
        <v>0</v>
      </c>
      <c r="H23" s="39">
        <v>5</v>
      </c>
      <c r="I23" s="14" t="s">
        <v>18</v>
      </c>
    </row>
    <row r="24" spans="1:9" ht="50.1" customHeight="1" x14ac:dyDescent="0.25">
      <c r="A24" s="12"/>
      <c r="B24" s="12"/>
      <c r="C24" s="13" t="s">
        <v>16</v>
      </c>
      <c r="D24" s="22" t="s">
        <v>28</v>
      </c>
      <c r="E24" s="10">
        <f t="shared" si="1"/>
        <v>70</v>
      </c>
      <c r="F24" s="11">
        <v>0</v>
      </c>
      <c r="G24" s="11">
        <v>0</v>
      </c>
      <c r="H24" s="39">
        <v>70</v>
      </c>
      <c r="I24" s="14" t="s">
        <v>18</v>
      </c>
    </row>
    <row r="25" spans="1:9" ht="28.5" customHeight="1" x14ac:dyDescent="0.25">
      <c r="A25" s="12"/>
      <c r="B25" s="12"/>
      <c r="C25" s="13" t="s">
        <v>16</v>
      </c>
      <c r="D25" s="22" t="s">
        <v>29</v>
      </c>
      <c r="E25" s="10">
        <f t="shared" si="1"/>
        <v>3</v>
      </c>
      <c r="F25" s="11">
        <v>0</v>
      </c>
      <c r="G25" s="11">
        <v>0</v>
      </c>
      <c r="H25" s="39">
        <v>3</v>
      </c>
      <c r="I25" s="14" t="s">
        <v>18</v>
      </c>
    </row>
    <row r="26" spans="1:9" ht="50.1" customHeight="1" x14ac:dyDescent="0.25">
      <c r="A26" s="12"/>
      <c r="B26" s="12"/>
      <c r="C26" s="13" t="s">
        <v>16</v>
      </c>
      <c r="D26" s="22" t="s">
        <v>30</v>
      </c>
      <c r="E26" s="10">
        <f t="shared" si="1"/>
        <v>10</v>
      </c>
      <c r="F26" s="11">
        <v>0</v>
      </c>
      <c r="G26" s="11">
        <v>0</v>
      </c>
      <c r="H26" s="39">
        <v>10</v>
      </c>
      <c r="I26" s="14" t="s">
        <v>18</v>
      </c>
    </row>
    <row r="27" spans="1:9" ht="50.1" customHeight="1" x14ac:dyDescent="0.25">
      <c r="A27" s="12"/>
      <c r="B27" s="12"/>
      <c r="C27" s="13" t="s">
        <v>16</v>
      </c>
      <c r="D27" s="22" t="s">
        <v>31</v>
      </c>
      <c r="E27" s="10">
        <f t="shared" si="1"/>
        <v>6</v>
      </c>
      <c r="F27" s="11">
        <v>0</v>
      </c>
      <c r="G27" s="11">
        <v>0</v>
      </c>
      <c r="H27" s="39">
        <v>6</v>
      </c>
      <c r="I27" s="14" t="s">
        <v>18</v>
      </c>
    </row>
    <row r="28" spans="1:9" ht="23.25" customHeight="1" x14ac:dyDescent="0.25">
      <c r="A28" s="12"/>
      <c r="B28" s="12"/>
      <c r="C28" s="13" t="s">
        <v>16</v>
      </c>
      <c r="D28" s="22" t="s">
        <v>32</v>
      </c>
      <c r="E28" s="10">
        <f t="shared" si="1"/>
        <v>6</v>
      </c>
      <c r="F28" s="11">
        <v>0</v>
      </c>
      <c r="G28" s="11">
        <v>0</v>
      </c>
      <c r="H28" s="39">
        <v>6</v>
      </c>
      <c r="I28" s="14" t="s">
        <v>18</v>
      </c>
    </row>
    <row r="29" spans="1:9" ht="38.25" customHeight="1" x14ac:dyDescent="0.25">
      <c r="A29" s="12"/>
      <c r="B29" s="12"/>
      <c r="C29" s="13" t="s">
        <v>16</v>
      </c>
      <c r="D29" s="22" t="s">
        <v>33</v>
      </c>
      <c r="E29" s="10">
        <f t="shared" si="1"/>
        <v>3</v>
      </c>
      <c r="F29" s="11">
        <v>0</v>
      </c>
      <c r="G29" s="11">
        <v>0</v>
      </c>
      <c r="H29" s="39">
        <v>3</v>
      </c>
      <c r="I29" s="14" t="s">
        <v>18</v>
      </c>
    </row>
    <row r="30" spans="1:9" ht="50.1" customHeight="1" x14ac:dyDescent="0.25">
      <c r="A30" s="12"/>
      <c r="B30" s="12"/>
      <c r="C30" s="13" t="s">
        <v>16</v>
      </c>
      <c r="D30" s="22" t="s">
        <v>34</v>
      </c>
      <c r="E30" s="10">
        <f t="shared" si="1"/>
        <v>50</v>
      </c>
      <c r="F30" s="11">
        <v>0</v>
      </c>
      <c r="G30" s="11">
        <v>0</v>
      </c>
      <c r="H30" s="39">
        <v>50</v>
      </c>
      <c r="I30" s="14" t="s">
        <v>18</v>
      </c>
    </row>
    <row r="31" spans="1:9" ht="50.1" customHeight="1" x14ac:dyDescent="0.25">
      <c r="A31" s="12"/>
      <c r="B31" s="12"/>
      <c r="C31" s="13" t="s">
        <v>16</v>
      </c>
      <c r="D31" s="22" t="s">
        <v>35</v>
      </c>
      <c r="E31" s="10">
        <f t="shared" si="1"/>
        <v>5</v>
      </c>
      <c r="F31" s="11">
        <v>0</v>
      </c>
      <c r="G31" s="11">
        <v>0</v>
      </c>
      <c r="H31" s="39">
        <v>5</v>
      </c>
      <c r="I31" s="14" t="s">
        <v>18</v>
      </c>
    </row>
    <row r="32" spans="1:9" ht="24" customHeight="1" x14ac:dyDescent="0.25">
      <c r="A32" s="12"/>
      <c r="B32" s="12"/>
      <c r="C32" s="13"/>
      <c r="D32" s="22" t="s">
        <v>37</v>
      </c>
      <c r="E32" s="10">
        <f t="shared" si="1"/>
        <v>15</v>
      </c>
      <c r="F32" s="11">
        <v>0</v>
      </c>
      <c r="G32" s="11">
        <v>0</v>
      </c>
      <c r="H32" s="39">
        <v>15</v>
      </c>
      <c r="I32" s="14" t="s">
        <v>18</v>
      </c>
    </row>
    <row r="33" spans="1:9" ht="28.5" customHeight="1" x14ac:dyDescent="0.25">
      <c r="A33" s="12"/>
      <c r="B33" s="12"/>
      <c r="C33" s="13" t="s">
        <v>16</v>
      </c>
      <c r="D33" s="22" t="s">
        <v>38</v>
      </c>
      <c r="E33" s="10">
        <f t="shared" si="1"/>
        <v>9</v>
      </c>
      <c r="F33" s="11">
        <v>0</v>
      </c>
      <c r="G33" s="11">
        <v>0</v>
      </c>
      <c r="H33" s="39">
        <v>9</v>
      </c>
      <c r="I33" s="14" t="s">
        <v>18</v>
      </c>
    </row>
    <row r="34" spans="1:9" ht="28.5" customHeight="1" x14ac:dyDescent="0.25">
      <c r="A34" s="12"/>
      <c r="B34" s="12"/>
      <c r="C34" s="13"/>
      <c r="D34" s="22" t="s">
        <v>84</v>
      </c>
      <c r="E34" s="10">
        <f t="shared" si="1"/>
        <v>150</v>
      </c>
      <c r="F34" s="11">
        <v>0</v>
      </c>
      <c r="G34" s="11">
        <v>0</v>
      </c>
      <c r="H34" s="39">
        <v>150</v>
      </c>
      <c r="I34" s="14" t="s">
        <v>18</v>
      </c>
    </row>
    <row r="35" spans="1:9" ht="31.5" customHeight="1" x14ac:dyDescent="0.25">
      <c r="A35" s="12"/>
      <c r="B35" s="12"/>
      <c r="C35" s="13" t="s">
        <v>16</v>
      </c>
      <c r="D35" s="22" t="s">
        <v>40</v>
      </c>
      <c r="E35" s="10">
        <f t="shared" si="1"/>
        <v>5</v>
      </c>
      <c r="F35" s="11">
        <v>0</v>
      </c>
      <c r="G35" s="11">
        <v>0</v>
      </c>
      <c r="H35" s="39">
        <v>5</v>
      </c>
      <c r="I35" s="14" t="s">
        <v>18</v>
      </c>
    </row>
    <row r="36" spans="1:9" ht="30.75" customHeight="1" x14ac:dyDescent="0.25">
      <c r="A36" s="12"/>
      <c r="B36" s="12"/>
      <c r="C36" s="13" t="s">
        <v>16</v>
      </c>
      <c r="D36" s="22" t="s">
        <v>42</v>
      </c>
      <c r="E36" s="10">
        <f t="shared" si="1"/>
        <v>10</v>
      </c>
      <c r="F36" s="11">
        <v>0</v>
      </c>
      <c r="G36" s="11">
        <v>0</v>
      </c>
      <c r="H36" s="39">
        <v>10</v>
      </c>
      <c r="I36" s="14" t="s">
        <v>18</v>
      </c>
    </row>
    <row r="37" spans="1:9" ht="29.25" customHeight="1" x14ac:dyDescent="0.25">
      <c r="A37" s="12"/>
      <c r="B37" s="12"/>
      <c r="C37" s="13" t="s">
        <v>16</v>
      </c>
      <c r="D37" s="23" t="s">
        <v>43</v>
      </c>
      <c r="E37" s="10">
        <f t="shared" si="1"/>
        <v>10</v>
      </c>
      <c r="F37" s="11">
        <v>0</v>
      </c>
      <c r="G37" s="11">
        <v>0</v>
      </c>
      <c r="H37" s="39">
        <v>10</v>
      </c>
      <c r="I37" s="14" t="s">
        <v>18</v>
      </c>
    </row>
    <row r="38" spans="1:9" ht="50.1" customHeight="1" x14ac:dyDescent="0.25">
      <c r="A38" s="15" t="s">
        <v>44</v>
      </c>
      <c r="B38" s="12">
        <v>21.5</v>
      </c>
      <c r="C38" s="13" t="s">
        <v>16</v>
      </c>
      <c r="D38" s="22" t="s">
        <v>17</v>
      </c>
      <c r="E38" s="10">
        <f t="shared" si="1"/>
        <v>18</v>
      </c>
      <c r="F38" s="11">
        <v>0</v>
      </c>
      <c r="G38" s="11">
        <v>0</v>
      </c>
      <c r="H38" s="39">
        <v>18</v>
      </c>
      <c r="I38" s="14" t="s">
        <v>18</v>
      </c>
    </row>
    <row r="39" spans="1:9" ht="32.25" customHeight="1" x14ac:dyDescent="0.25">
      <c r="A39" s="12"/>
      <c r="B39" s="12"/>
      <c r="C39" s="13" t="s">
        <v>16</v>
      </c>
      <c r="D39" s="22" t="s">
        <v>45</v>
      </c>
      <c r="E39" s="10">
        <f t="shared" si="1"/>
        <v>20</v>
      </c>
      <c r="F39" s="11">
        <v>0</v>
      </c>
      <c r="G39" s="11">
        <v>0</v>
      </c>
      <c r="H39" s="39">
        <v>20</v>
      </c>
      <c r="I39" s="14" t="s">
        <v>18</v>
      </c>
    </row>
    <row r="40" spans="1:9" ht="38.25" customHeight="1" x14ac:dyDescent="0.25">
      <c r="A40" s="12"/>
      <c r="B40" s="12"/>
      <c r="C40" s="13" t="s">
        <v>16</v>
      </c>
      <c r="D40" s="22" t="s">
        <v>20</v>
      </c>
      <c r="E40" s="10">
        <f t="shared" si="1"/>
        <v>4.5</v>
      </c>
      <c r="F40" s="11">
        <v>0</v>
      </c>
      <c r="G40" s="11">
        <v>0</v>
      </c>
      <c r="H40" s="39">
        <v>4.5</v>
      </c>
      <c r="I40" s="14" t="s">
        <v>18</v>
      </c>
    </row>
    <row r="41" spans="1:9" ht="50.1" customHeight="1" x14ac:dyDescent="0.25">
      <c r="A41" s="12"/>
      <c r="B41" s="12"/>
      <c r="C41" s="13" t="s">
        <v>16</v>
      </c>
      <c r="D41" s="22" t="s">
        <v>21</v>
      </c>
      <c r="E41" s="10">
        <f t="shared" si="1"/>
        <v>50</v>
      </c>
      <c r="F41" s="11">
        <v>0</v>
      </c>
      <c r="G41" s="11">
        <v>0</v>
      </c>
      <c r="H41" s="39">
        <v>50</v>
      </c>
      <c r="I41" s="14" t="s">
        <v>18</v>
      </c>
    </row>
    <row r="42" spans="1:9" ht="50.1" customHeight="1" x14ac:dyDescent="0.25">
      <c r="A42" s="12"/>
      <c r="B42" s="12"/>
      <c r="C42" s="13" t="s">
        <v>16</v>
      </c>
      <c r="D42" s="22" t="s">
        <v>22</v>
      </c>
      <c r="E42" s="10">
        <f t="shared" si="1"/>
        <v>15</v>
      </c>
      <c r="F42" s="11">
        <v>0</v>
      </c>
      <c r="G42" s="11">
        <v>0</v>
      </c>
      <c r="H42" s="39">
        <v>15</v>
      </c>
      <c r="I42" s="14" t="s">
        <v>18</v>
      </c>
    </row>
    <row r="43" spans="1:9" ht="33.75" customHeight="1" x14ac:dyDescent="0.25">
      <c r="A43" s="12"/>
      <c r="B43" s="12"/>
      <c r="C43" s="13" t="s">
        <v>16</v>
      </c>
      <c r="D43" s="22" t="s">
        <v>23</v>
      </c>
      <c r="E43" s="10">
        <f t="shared" si="1"/>
        <v>13.5</v>
      </c>
      <c r="F43" s="11">
        <v>0</v>
      </c>
      <c r="G43" s="11">
        <v>0</v>
      </c>
      <c r="H43" s="39">
        <v>13.5</v>
      </c>
      <c r="I43" s="14" t="s">
        <v>18</v>
      </c>
    </row>
    <row r="44" spans="1:9" ht="28.5" customHeight="1" x14ac:dyDescent="0.25">
      <c r="A44" s="12"/>
      <c r="B44" s="12"/>
      <c r="C44" s="13" t="s">
        <v>16</v>
      </c>
      <c r="D44" s="22" t="s">
        <v>24</v>
      </c>
      <c r="E44" s="10">
        <f t="shared" si="1"/>
        <v>15</v>
      </c>
      <c r="F44" s="11">
        <v>0</v>
      </c>
      <c r="G44" s="11">
        <v>0</v>
      </c>
      <c r="H44" s="39">
        <v>15</v>
      </c>
      <c r="I44" s="14" t="s">
        <v>18</v>
      </c>
    </row>
    <row r="45" spans="1:9" ht="35.25" customHeight="1" x14ac:dyDescent="0.25">
      <c r="A45" s="12"/>
      <c r="B45" s="12"/>
      <c r="C45" s="13" t="s">
        <v>16</v>
      </c>
      <c r="D45" s="22" t="s">
        <v>25</v>
      </c>
      <c r="E45" s="10">
        <f t="shared" si="1"/>
        <v>9</v>
      </c>
      <c r="F45" s="11">
        <v>0</v>
      </c>
      <c r="G45" s="11">
        <v>0</v>
      </c>
      <c r="H45" s="39">
        <v>9</v>
      </c>
      <c r="I45" s="14" t="s">
        <v>18</v>
      </c>
    </row>
    <row r="46" spans="1:9" ht="50.1" customHeight="1" x14ac:dyDescent="0.25">
      <c r="A46" s="12"/>
      <c r="B46" s="12"/>
      <c r="C46" s="13" t="s">
        <v>16</v>
      </c>
      <c r="D46" s="22" t="s">
        <v>26</v>
      </c>
      <c r="E46" s="10">
        <f t="shared" si="1"/>
        <v>20</v>
      </c>
      <c r="F46" s="11">
        <v>0</v>
      </c>
      <c r="G46" s="11">
        <v>0</v>
      </c>
      <c r="H46" s="39">
        <v>20</v>
      </c>
      <c r="I46" s="14" t="s">
        <v>18</v>
      </c>
    </row>
    <row r="47" spans="1:9" ht="50.1" customHeight="1" x14ac:dyDescent="0.25">
      <c r="A47" s="12"/>
      <c r="B47" s="12"/>
      <c r="C47" s="13" t="s">
        <v>16</v>
      </c>
      <c r="D47" s="22" t="s">
        <v>27</v>
      </c>
      <c r="E47" s="10">
        <f t="shared" si="1"/>
        <v>5</v>
      </c>
      <c r="F47" s="11">
        <v>0</v>
      </c>
      <c r="G47" s="11">
        <v>0</v>
      </c>
      <c r="H47" s="39">
        <v>5</v>
      </c>
      <c r="I47" s="14" t="s">
        <v>18</v>
      </c>
    </row>
    <row r="48" spans="1:9" ht="50.1" customHeight="1" x14ac:dyDescent="0.25">
      <c r="A48" s="12"/>
      <c r="B48" s="12"/>
      <c r="C48" s="13" t="s">
        <v>16</v>
      </c>
      <c r="D48" s="22" t="s">
        <v>28</v>
      </c>
      <c r="E48" s="10">
        <f t="shared" si="1"/>
        <v>100</v>
      </c>
      <c r="F48" s="11">
        <v>0</v>
      </c>
      <c r="G48" s="11">
        <v>0</v>
      </c>
      <c r="H48" s="39">
        <v>100</v>
      </c>
      <c r="I48" s="14" t="s">
        <v>18</v>
      </c>
    </row>
    <row r="49" spans="1:9" ht="37.5" customHeight="1" x14ac:dyDescent="0.25">
      <c r="A49" s="12"/>
      <c r="B49" s="12"/>
      <c r="C49" s="13" t="s">
        <v>16</v>
      </c>
      <c r="D49" s="22" t="s">
        <v>29</v>
      </c>
      <c r="E49" s="10">
        <f t="shared" si="1"/>
        <v>3</v>
      </c>
      <c r="F49" s="11">
        <v>0</v>
      </c>
      <c r="G49" s="11">
        <v>0</v>
      </c>
      <c r="H49" s="39">
        <v>3</v>
      </c>
      <c r="I49" s="14" t="s">
        <v>18</v>
      </c>
    </row>
    <row r="50" spans="1:9" ht="44.25" customHeight="1" x14ac:dyDescent="0.25">
      <c r="A50" s="12"/>
      <c r="B50" s="12"/>
      <c r="C50" s="13" t="s">
        <v>16</v>
      </c>
      <c r="D50" s="22" t="s">
        <v>30</v>
      </c>
      <c r="E50" s="10">
        <f t="shared" si="1"/>
        <v>10</v>
      </c>
      <c r="F50" s="11">
        <v>0</v>
      </c>
      <c r="G50" s="11">
        <v>0</v>
      </c>
      <c r="H50" s="39">
        <v>10</v>
      </c>
      <c r="I50" s="14" t="s">
        <v>18</v>
      </c>
    </row>
    <row r="51" spans="1:9" ht="50.1" customHeight="1" x14ac:dyDescent="0.25">
      <c r="A51" s="12"/>
      <c r="B51" s="12"/>
      <c r="C51" s="13" t="s">
        <v>16</v>
      </c>
      <c r="D51" s="22" t="s">
        <v>46</v>
      </c>
      <c r="E51" s="10">
        <f t="shared" si="1"/>
        <v>9</v>
      </c>
      <c r="F51" s="11">
        <v>0</v>
      </c>
      <c r="G51" s="11">
        <v>0</v>
      </c>
      <c r="H51" s="39">
        <v>9</v>
      </c>
      <c r="I51" s="14" t="s">
        <v>18</v>
      </c>
    </row>
    <row r="52" spans="1:9" ht="39" customHeight="1" x14ac:dyDescent="0.25">
      <c r="A52" s="12"/>
      <c r="B52" s="12"/>
      <c r="C52" s="13" t="s">
        <v>16</v>
      </c>
      <c r="D52" s="22" t="s">
        <v>32</v>
      </c>
      <c r="E52" s="10">
        <f t="shared" si="1"/>
        <v>25</v>
      </c>
      <c r="F52" s="11">
        <v>0</v>
      </c>
      <c r="G52" s="11">
        <v>0</v>
      </c>
      <c r="H52" s="39">
        <v>25</v>
      </c>
      <c r="I52" s="14" t="s">
        <v>18</v>
      </c>
    </row>
    <row r="53" spans="1:9" ht="34.5" customHeight="1" x14ac:dyDescent="0.25">
      <c r="A53" s="12"/>
      <c r="B53" s="12"/>
      <c r="C53" s="13" t="s">
        <v>16</v>
      </c>
      <c r="D53" s="22" t="s">
        <v>33</v>
      </c>
      <c r="E53" s="10">
        <f t="shared" si="1"/>
        <v>6</v>
      </c>
      <c r="F53" s="11">
        <v>0</v>
      </c>
      <c r="G53" s="11">
        <v>0</v>
      </c>
      <c r="H53" s="39">
        <v>6</v>
      </c>
      <c r="I53" s="14" t="s">
        <v>18</v>
      </c>
    </row>
    <row r="54" spans="1:9" ht="50.1" customHeight="1" x14ac:dyDescent="0.25">
      <c r="A54" s="12"/>
      <c r="B54" s="12"/>
      <c r="C54" s="13" t="s">
        <v>16</v>
      </c>
      <c r="D54" s="22" t="s">
        <v>34</v>
      </c>
      <c r="E54" s="10">
        <f t="shared" si="1"/>
        <v>50</v>
      </c>
      <c r="F54" s="11">
        <v>0</v>
      </c>
      <c r="G54" s="11">
        <v>0</v>
      </c>
      <c r="H54" s="39">
        <v>50</v>
      </c>
      <c r="I54" s="14" t="s">
        <v>18</v>
      </c>
    </row>
    <row r="55" spans="1:9" ht="50.1" customHeight="1" x14ac:dyDescent="0.25">
      <c r="A55" s="12"/>
      <c r="B55" s="12"/>
      <c r="C55" s="13" t="s">
        <v>16</v>
      </c>
      <c r="D55" s="22" t="s">
        <v>47</v>
      </c>
      <c r="E55" s="10">
        <f t="shared" si="1"/>
        <v>5</v>
      </c>
      <c r="F55" s="11">
        <v>0</v>
      </c>
      <c r="G55" s="11">
        <v>0</v>
      </c>
      <c r="H55" s="39">
        <v>5</v>
      </c>
      <c r="I55" s="14" t="s">
        <v>18</v>
      </c>
    </row>
    <row r="56" spans="1:9" ht="31.5" customHeight="1" x14ac:dyDescent="0.25">
      <c r="A56" s="12"/>
      <c r="B56" s="12"/>
      <c r="C56" s="13"/>
      <c r="D56" s="22" t="s">
        <v>37</v>
      </c>
      <c r="E56" s="10">
        <f t="shared" si="1"/>
        <v>20</v>
      </c>
      <c r="F56" s="11">
        <v>0</v>
      </c>
      <c r="G56" s="11">
        <v>0</v>
      </c>
      <c r="H56" s="39">
        <v>20</v>
      </c>
      <c r="I56" s="14" t="s">
        <v>18</v>
      </c>
    </row>
    <row r="57" spans="1:9" ht="34.5" customHeight="1" x14ac:dyDescent="0.25">
      <c r="A57" s="12"/>
      <c r="B57" s="12"/>
      <c r="C57" s="13" t="s">
        <v>16</v>
      </c>
      <c r="D57" s="22" t="s">
        <v>38</v>
      </c>
      <c r="E57" s="10">
        <f t="shared" si="1"/>
        <v>13.5</v>
      </c>
      <c r="F57" s="11">
        <v>0</v>
      </c>
      <c r="G57" s="11">
        <v>0</v>
      </c>
      <c r="H57" s="39">
        <v>13.5</v>
      </c>
      <c r="I57" s="14" t="s">
        <v>18</v>
      </c>
    </row>
    <row r="58" spans="1:9" ht="37.5" customHeight="1" x14ac:dyDescent="0.25">
      <c r="A58" s="12"/>
      <c r="B58" s="12"/>
      <c r="C58" s="13" t="s">
        <v>16</v>
      </c>
      <c r="D58" s="32" t="s">
        <v>48</v>
      </c>
      <c r="E58" s="10">
        <f t="shared" si="1"/>
        <v>95</v>
      </c>
      <c r="F58" s="11">
        <v>0</v>
      </c>
      <c r="G58" s="11">
        <v>0</v>
      </c>
      <c r="H58" s="39">
        <v>95</v>
      </c>
      <c r="I58" s="14" t="s">
        <v>18</v>
      </c>
    </row>
    <row r="59" spans="1:9" ht="30.75" customHeight="1" x14ac:dyDescent="0.25">
      <c r="A59" s="12"/>
      <c r="B59" s="12"/>
      <c r="C59" s="13"/>
      <c r="D59" s="32" t="s">
        <v>85</v>
      </c>
      <c r="E59" s="10">
        <f t="shared" si="1"/>
        <v>250</v>
      </c>
      <c r="F59" s="11">
        <v>0</v>
      </c>
      <c r="G59" s="11">
        <v>0</v>
      </c>
      <c r="H59" s="39">
        <v>250</v>
      </c>
      <c r="I59" s="14" t="s">
        <v>18</v>
      </c>
    </row>
    <row r="60" spans="1:9" ht="36" customHeight="1" x14ac:dyDescent="0.25">
      <c r="A60" s="12"/>
      <c r="B60" s="12"/>
      <c r="C60" s="13" t="s">
        <v>16</v>
      </c>
      <c r="D60" s="22" t="s">
        <v>49</v>
      </c>
      <c r="E60" s="10">
        <f t="shared" si="1"/>
        <v>13.5</v>
      </c>
      <c r="F60" s="11">
        <v>0</v>
      </c>
      <c r="G60" s="11">
        <v>0</v>
      </c>
      <c r="H60" s="39">
        <v>13.5</v>
      </c>
      <c r="I60" s="14" t="s">
        <v>18</v>
      </c>
    </row>
    <row r="61" spans="1:9" ht="29.25" customHeight="1" x14ac:dyDescent="0.25">
      <c r="A61" s="12"/>
      <c r="B61" s="12"/>
      <c r="C61" s="13" t="s">
        <v>16</v>
      </c>
      <c r="D61" s="23" t="s">
        <v>42</v>
      </c>
      <c r="E61" s="10">
        <f t="shared" si="1"/>
        <v>10</v>
      </c>
      <c r="F61" s="11">
        <v>0</v>
      </c>
      <c r="G61" s="11">
        <v>0</v>
      </c>
      <c r="H61" s="39">
        <v>10</v>
      </c>
      <c r="I61" s="14" t="s">
        <v>18</v>
      </c>
    </row>
    <row r="62" spans="1:9" ht="36" customHeight="1" x14ac:dyDescent="0.25">
      <c r="A62" s="15" t="s">
        <v>50</v>
      </c>
      <c r="B62" s="12">
        <v>0.35</v>
      </c>
      <c r="C62" s="13" t="s">
        <v>16</v>
      </c>
      <c r="D62" s="22" t="s">
        <v>17</v>
      </c>
      <c r="E62" s="10">
        <f t="shared" si="1"/>
        <v>9</v>
      </c>
      <c r="F62" s="11">
        <v>0</v>
      </c>
      <c r="G62" s="11">
        <v>0</v>
      </c>
      <c r="H62" s="39">
        <v>9</v>
      </c>
      <c r="I62" s="14" t="s">
        <v>18</v>
      </c>
    </row>
    <row r="63" spans="1:9" ht="37.5" customHeight="1" x14ac:dyDescent="0.25">
      <c r="A63" s="12"/>
      <c r="B63" s="12"/>
      <c r="C63" s="13" t="s">
        <v>16</v>
      </c>
      <c r="D63" s="22" t="s">
        <v>45</v>
      </c>
      <c r="E63" s="10">
        <f t="shared" si="1"/>
        <v>15</v>
      </c>
      <c r="F63" s="11">
        <v>0</v>
      </c>
      <c r="G63" s="11">
        <v>0</v>
      </c>
      <c r="H63" s="39">
        <v>15</v>
      </c>
      <c r="I63" s="14" t="s">
        <v>18</v>
      </c>
    </row>
    <row r="64" spans="1:9" ht="26.25" customHeight="1" x14ac:dyDescent="0.25">
      <c r="A64" s="12"/>
      <c r="B64" s="12"/>
      <c r="C64" s="13" t="s">
        <v>16</v>
      </c>
      <c r="D64" s="22" t="s">
        <v>20</v>
      </c>
      <c r="E64" s="10">
        <f t="shared" si="1"/>
        <v>4.5</v>
      </c>
      <c r="F64" s="11">
        <v>0</v>
      </c>
      <c r="G64" s="11">
        <v>0</v>
      </c>
      <c r="H64" s="39">
        <v>4.5</v>
      </c>
      <c r="I64" s="14" t="s">
        <v>18</v>
      </c>
    </row>
    <row r="65" spans="1:9" ht="50.1" customHeight="1" x14ac:dyDescent="0.25">
      <c r="A65" s="12"/>
      <c r="B65" s="12"/>
      <c r="C65" s="13" t="s">
        <v>16</v>
      </c>
      <c r="D65" s="22" t="s">
        <v>21</v>
      </c>
      <c r="E65" s="10">
        <f t="shared" si="1"/>
        <v>20</v>
      </c>
      <c r="F65" s="11">
        <v>0</v>
      </c>
      <c r="G65" s="11">
        <v>0</v>
      </c>
      <c r="H65" s="39">
        <v>20</v>
      </c>
      <c r="I65" s="14" t="s">
        <v>18</v>
      </c>
    </row>
    <row r="66" spans="1:9" ht="50.1" customHeight="1" x14ac:dyDescent="0.25">
      <c r="A66" s="12"/>
      <c r="B66" s="12"/>
      <c r="C66" s="13" t="s">
        <v>16</v>
      </c>
      <c r="D66" s="22" t="s">
        <v>22</v>
      </c>
      <c r="E66" s="10">
        <f t="shared" si="1"/>
        <v>5</v>
      </c>
      <c r="F66" s="11">
        <v>0</v>
      </c>
      <c r="G66" s="11">
        <v>0</v>
      </c>
      <c r="H66" s="39">
        <v>5</v>
      </c>
      <c r="I66" s="14" t="s">
        <v>18</v>
      </c>
    </row>
    <row r="67" spans="1:9" ht="33.75" customHeight="1" x14ac:dyDescent="0.25">
      <c r="A67" s="12"/>
      <c r="B67" s="12"/>
      <c r="C67" s="13" t="s">
        <v>16</v>
      </c>
      <c r="D67" s="22" t="s">
        <v>51</v>
      </c>
      <c r="E67" s="10">
        <f t="shared" si="1"/>
        <v>4.5</v>
      </c>
      <c r="F67" s="11">
        <v>0</v>
      </c>
      <c r="G67" s="11">
        <v>0</v>
      </c>
      <c r="H67" s="39">
        <v>4.5</v>
      </c>
      <c r="I67" s="14" t="s">
        <v>18</v>
      </c>
    </row>
    <row r="68" spans="1:9" ht="35.25" customHeight="1" x14ac:dyDescent="0.25">
      <c r="A68" s="12"/>
      <c r="B68" s="12"/>
      <c r="C68" s="13" t="s">
        <v>16</v>
      </c>
      <c r="D68" s="22" t="s">
        <v>52</v>
      </c>
      <c r="E68" s="10">
        <f t="shared" si="1"/>
        <v>5</v>
      </c>
      <c r="F68" s="11">
        <v>0</v>
      </c>
      <c r="G68" s="11">
        <v>0</v>
      </c>
      <c r="H68" s="39">
        <v>5</v>
      </c>
      <c r="I68" s="14" t="s">
        <v>18</v>
      </c>
    </row>
    <row r="69" spans="1:9" ht="36.75" customHeight="1" x14ac:dyDescent="0.25">
      <c r="A69" s="12"/>
      <c r="B69" s="12"/>
      <c r="C69" s="13" t="s">
        <v>16</v>
      </c>
      <c r="D69" s="22" t="s">
        <v>25</v>
      </c>
      <c r="E69" s="10">
        <f t="shared" ref="E69:E125" si="2">F69+G69+H69</f>
        <v>3</v>
      </c>
      <c r="F69" s="11">
        <v>0</v>
      </c>
      <c r="G69" s="11">
        <v>0</v>
      </c>
      <c r="H69" s="39">
        <v>3</v>
      </c>
      <c r="I69" s="14" t="s">
        <v>18</v>
      </c>
    </row>
    <row r="70" spans="1:9" ht="50.1" customHeight="1" x14ac:dyDescent="0.25">
      <c r="A70" s="12"/>
      <c r="B70" s="12"/>
      <c r="C70" s="13" t="s">
        <v>16</v>
      </c>
      <c r="D70" s="22" t="s">
        <v>26</v>
      </c>
      <c r="E70" s="10">
        <f t="shared" si="2"/>
        <v>5</v>
      </c>
      <c r="F70" s="11">
        <v>0</v>
      </c>
      <c r="G70" s="11">
        <v>0</v>
      </c>
      <c r="H70" s="39">
        <v>5</v>
      </c>
      <c r="I70" s="14" t="s">
        <v>18</v>
      </c>
    </row>
    <row r="71" spans="1:9" ht="50.1" customHeight="1" x14ac:dyDescent="0.25">
      <c r="A71" s="12"/>
      <c r="B71" s="12"/>
      <c r="C71" s="13" t="s">
        <v>16</v>
      </c>
      <c r="D71" s="22" t="s">
        <v>53</v>
      </c>
      <c r="E71" s="10">
        <f t="shared" si="2"/>
        <v>2</v>
      </c>
      <c r="F71" s="11">
        <v>0</v>
      </c>
      <c r="G71" s="11">
        <v>0</v>
      </c>
      <c r="H71" s="39">
        <v>2</v>
      </c>
      <c r="I71" s="14" t="s">
        <v>18</v>
      </c>
    </row>
    <row r="72" spans="1:9" ht="50.1" customHeight="1" x14ac:dyDescent="0.25">
      <c r="A72" s="12"/>
      <c r="B72" s="12"/>
      <c r="C72" s="13" t="s">
        <v>16</v>
      </c>
      <c r="D72" s="22" t="s">
        <v>54</v>
      </c>
      <c r="E72" s="10">
        <f t="shared" si="2"/>
        <v>25</v>
      </c>
      <c r="F72" s="11">
        <v>0</v>
      </c>
      <c r="G72" s="11">
        <v>0</v>
      </c>
      <c r="H72" s="39">
        <v>25</v>
      </c>
      <c r="I72" s="14" t="s">
        <v>18</v>
      </c>
    </row>
    <row r="73" spans="1:9" ht="36.75" customHeight="1" x14ac:dyDescent="0.25">
      <c r="A73" s="12"/>
      <c r="B73" s="12"/>
      <c r="C73" s="13" t="s">
        <v>16</v>
      </c>
      <c r="D73" s="22" t="s">
        <v>29</v>
      </c>
      <c r="E73" s="10">
        <f t="shared" si="2"/>
        <v>3</v>
      </c>
      <c r="F73" s="11">
        <v>0</v>
      </c>
      <c r="G73" s="11">
        <v>0</v>
      </c>
      <c r="H73" s="39">
        <v>3</v>
      </c>
      <c r="I73" s="14" t="s">
        <v>18</v>
      </c>
    </row>
    <row r="74" spans="1:9" ht="50.1" customHeight="1" x14ac:dyDescent="0.25">
      <c r="A74" s="12"/>
      <c r="B74" s="12"/>
      <c r="C74" s="13" t="s">
        <v>16</v>
      </c>
      <c r="D74" s="22" t="s">
        <v>30</v>
      </c>
      <c r="E74" s="10">
        <f t="shared" si="2"/>
        <v>2</v>
      </c>
      <c r="F74" s="11">
        <v>0</v>
      </c>
      <c r="G74" s="11">
        <v>0</v>
      </c>
      <c r="H74" s="39">
        <v>2</v>
      </c>
      <c r="I74" s="14" t="s">
        <v>18</v>
      </c>
    </row>
    <row r="75" spans="1:9" ht="50.1" customHeight="1" x14ac:dyDescent="0.25">
      <c r="A75" s="12"/>
      <c r="B75" s="12"/>
      <c r="C75" s="13" t="s">
        <v>16</v>
      </c>
      <c r="D75" s="22" t="s">
        <v>31</v>
      </c>
      <c r="E75" s="10">
        <f t="shared" si="2"/>
        <v>6</v>
      </c>
      <c r="F75" s="11">
        <v>0</v>
      </c>
      <c r="G75" s="11">
        <v>0</v>
      </c>
      <c r="H75" s="39">
        <v>6</v>
      </c>
      <c r="I75" s="14" t="s">
        <v>18</v>
      </c>
    </row>
    <row r="76" spans="1:9" ht="35.25" customHeight="1" x14ac:dyDescent="0.25">
      <c r="A76" s="12"/>
      <c r="B76" s="12"/>
      <c r="C76" s="13" t="s">
        <v>16</v>
      </c>
      <c r="D76" s="22" t="s">
        <v>55</v>
      </c>
      <c r="E76" s="10">
        <f t="shared" si="2"/>
        <v>6</v>
      </c>
      <c r="F76" s="11">
        <v>0</v>
      </c>
      <c r="G76" s="11">
        <v>0</v>
      </c>
      <c r="H76" s="39">
        <v>6</v>
      </c>
      <c r="I76" s="14" t="s">
        <v>18</v>
      </c>
    </row>
    <row r="77" spans="1:9" ht="42.75" customHeight="1" x14ac:dyDescent="0.25">
      <c r="A77" s="12"/>
      <c r="B77" s="12"/>
      <c r="C77" s="13" t="s">
        <v>16</v>
      </c>
      <c r="D77" s="22" t="s">
        <v>75</v>
      </c>
      <c r="E77" s="10">
        <f t="shared" si="2"/>
        <v>15</v>
      </c>
      <c r="F77" s="11">
        <v>0</v>
      </c>
      <c r="G77" s="11">
        <v>0</v>
      </c>
      <c r="H77" s="39">
        <v>15</v>
      </c>
      <c r="I77" s="14" t="s">
        <v>18</v>
      </c>
    </row>
    <row r="78" spans="1:9" ht="50.1" customHeight="1" x14ac:dyDescent="0.25">
      <c r="A78" s="12"/>
      <c r="B78" s="12"/>
      <c r="C78" s="13" t="s">
        <v>16</v>
      </c>
      <c r="D78" s="22" t="s">
        <v>56</v>
      </c>
      <c r="E78" s="10">
        <f t="shared" si="2"/>
        <v>30</v>
      </c>
      <c r="F78" s="11">
        <v>0</v>
      </c>
      <c r="G78" s="11">
        <v>0</v>
      </c>
      <c r="H78" s="39">
        <v>30</v>
      </c>
      <c r="I78" s="14" t="s">
        <v>18</v>
      </c>
    </row>
    <row r="79" spans="1:9" ht="50.1" customHeight="1" x14ac:dyDescent="0.25">
      <c r="A79" s="12"/>
      <c r="B79" s="12"/>
      <c r="C79" s="13" t="s">
        <v>16</v>
      </c>
      <c r="D79" s="22" t="s">
        <v>35</v>
      </c>
      <c r="E79" s="10">
        <f t="shared" si="2"/>
        <v>3</v>
      </c>
      <c r="F79" s="11">
        <v>0</v>
      </c>
      <c r="G79" s="11">
        <v>0</v>
      </c>
      <c r="H79" s="39">
        <v>3</v>
      </c>
      <c r="I79" s="14" t="s">
        <v>18</v>
      </c>
    </row>
    <row r="80" spans="1:9" ht="24" customHeight="1" x14ac:dyDescent="0.25">
      <c r="A80" s="12"/>
      <c r="B80" s="12"/>
      <c r="C80" s="13"/>
      <c r="D80" s="22" t="s">
        <v>37</v>
      </c>
      <c r="E80" s="10">
        <f t="shared" si="2"/>
        <v>10</v>
      </c>
      <c r="F80" s="11">
        <v>0</v>
      </c>
      <c r="G80" s="11">
        <v>0</v>
      </c>
      <c r="H80" s="39">
        <v>10</v>
      </c>
      <c r="I80" s="14" t="s">
        <v>18</v>
      </c>
    </row>
    <row r="81" spans="1:9" ht="30.75" customHeight="1" x14ac:dyDescent="0.25">
      <c r="A81" s="12"/>
      <c r="B81" s="12"/>
      <c r="C81" s="13" t="s">
        <v>16</v>
      </c>
      <c r="D81" s="22" t="s">
        <v>38</v>
      </c>
      <c r="E81" s="10">
        <f t="shared" si="2"/>
        <v>9</v>
      </c>
      <c r="F81" s="11">
        <v>0</v>
      </c>
      <c r="G81" s="11">
        <v>0</v>
      </c>
      <c r="H81" s="39">
        <v>9</v>
      </c>
      <c r="I81" s="14" t="s">
        <v>18</v>
      </c>
    </row>
    <row r="82" spans="1:9" ht="25.5" customHeight="1" x14ac:dyDescent="0.25">
      <c r="A82" s="12"/>
      <c r="B82" s="12"/>
      <c r="C82" s="13" t="s">
        <v>16</v>
      </c>
      <c r="D82" s="22" t="s">
        <v>42</v>
      </c>
      <c r="E82" s="10">
        <f t="shared" si="2"/>
        <v>5</v>
      </c>
      <c r="F82" s="11">
        <v>0</v>
      </c>
      <c r="G82" s="11">
        <v>0</v>
      </c>
      <c r="H82" s="39">
        <v>5</v>
      </c>
      <c r="I82" s="14" t="s">
        <v>18</v>
      </c>
    </row>
    <row r="83" spans="1:9" ht="27" customHeight="1" x14ac:dyDescent="0.25">
      <c r="A83" s="12"/>
      <c r="B83" s="12"/>
      <c r="C83" s="13" t="s">
        <v>16</v>
      </c>
      <c r="D83" s="22" t="s">
        <v>43</v>
      </c>
      <c r="E83" s="10">
        <f t="shared" si="2"/>
        <v>5</v>
      </c>
      <c r="F83" s="11">
        <v>0</v>
      </c>
      <c r="G83" s="11">
        <v>0</v>
      </c>
      <c r="H83" s="39">
        <v>5</v>
      </c>
      <c r="I83" s="14" t="s">
        <v>18</v>
      </c>
    </row>
    <row r="84" spans="1:9" ht="27" customHeight="1" x14ac:dyDescent="0.25">
      <c r="A84" s="12"/>
      <c r="B84" s="12"/>
      <c r="C84" s="13"/>
      <c r="D84" s="33" t="s">
        <v>84</v>
      </c>
      <c r="E84" s="10">
        <f t="shared" si="2"/>
        <v>30</v>
      </c>
      <c r="F84" s="11">
        <v>0</v>
      </c>
      <c r="G84" s="11">
        <v>0</v>
      </c>
      <c r="H84" s="39">
        <v>30</v>
      </c>
      <c r="I84" s="14" t="s">
        <v>18</v>
      </c>
    </row>
    <row r="85" spans="1:9" ht="42.75" customHeight="1" x14ac:dyDescent="0.25">
      <c r="A85" s="15" t="s">
        <v>57</v>
      </c>
      <c r="B85" s="12">
        <v>17.2</v>
      </c>
      <c r="C85" s="13" t="s">
        <v>16</v>
      </c>
      <c r="D85" s="22" t="s">
        <v>17</v>
      </c>
      <c r="E85" s="10">
        <f t="shared" si="2"/>
        <v>13.5</v>
      </c>
      <c r="F85" s="11">
        <v>0</v>
      </c>
      <c r="G85" s="11">
        <v>0</v>
      </c>
      <c r="H85" s="39">
        <v>13.5</v>
      </c>
      <c r="I85" s="14" t="s">
        <v>18</v>
      </c>
    </row>
    <row r="86" spans="1:9" ht="36" customHeight="1" x14ac:dyDescent="0.25">
      <c r="A86" s="12"/>
      <c r="B86" s="12"/>
      <c r="C86" s="13" t="s">
        <v>16</v>
      </c>
      <c r="D86" s="22" t="s">
        <v>45</v>
      </c>
      <c r="E86" s="10">
        <f t="shared" si="2"/>
        <v>20</v>
      </c>
      <c r="F86" s="11">
        <v>0</v>
      </c>
      <c r="G86" s="11">
        <v>0</v>
      </c>
      <c r="H86" s="39">
        <v>20</v>
      </c>
      <c r="I86" s="14" t="s">
        <v>18</v>
      </c>
    </row>
    <row r="87" spans="1:9" ht="27.75" customHeight="1" x14ac:dyDescent="0.25">
      <c r="A87" s="12"/>
      <c r="B87" s="12"/>
      <c r="C87" s="13" t="s">
        <v>16</v>
      </c>
      <c r="D87" s="22" t="s">
        <v>20</v>
      </c>
      <c r="E87" s="10">
        <f t="shared" si="2"/>
        <v>4.5</v>
      </c>
      <c r="F87" s="11">
        <v>0</v>
      </c>
      <c r="G87" s="11">
        <v>0</v>
      </c>
      <c r="H87" s="39">
        <v>4.5</v>
      </c>
      <c r="I87" s="14" t="s">
        <v>18</v>
      </c>
    </row>
    <row r="88" spans="1:9" ht="50.1" customHeight="1" x14ac:dyDescent="0.25">
      <c r="A88" s="12"/>
      <c r="B88" s="12"/>
      <c r="C88" s="13" t="s">
        <v>16</v>
      </c>
      <c r="D88" s="22" t="s">
        <v>21</v>
      </c>
      <c r="E88" s="10">
        <f t="shared" si="2"/>
        <v>50</v>
      </c>
      <c r="F88" s="11">
        <v>0</v>
      </c>
      <c r="G88" s="11">
        <v>0</v>
      </c>
      <c r="H88" s="39">
        <v>50</v>
      </c>
      <c r="I88" s="14" t="s">
        <v>18</v>
      </c>
    </row>
    <row r="89" spans="1:9" ht="50.1" customHeight="1" x14ac:dyDescent="0.25">
      <c r="A89" s="12"/>
      <c r="B89" s="12"/>
      <c r="C89" s="13" t="s">
        <v>16</v>
      </c>
      <c r="D89" s="22" t="s">
        <v>22</v>
      </c>
      <c r="E89" s="10">
        <f t="shared" si="2"/>
        <v>15</v>
      </c>
      <c r="F89" s="11">
        <v>0</v>
      </c>
      <c r="G89" s="11">
        <v>0</v>
      </c>
      <c r="H89" s="39">
        <v>15</v>
      </c>
      <c r="I89" s="14" t="s">
        <v>18</v>
      </c>
    </row>
    <row r="90" spans="1:9" ht="26.25" customHeight="1" x14ac:dyDescent="0.25">
      <c r="A90" s="12"/>
      <c r="B90" s="12"/>
      <c r="C90" s="13" t="s">
        <v>16</v>
      </c>
      <c r="D90" s="22" t="s">
        <v>51</v>
      </c>
      <c r="E90" s="10">
        <f t="shared" si="2"/>
        <v>9</v>
      </c>
      <c r="F90" s="11">
        <v>0</v>
      </c>
      <c r="G90" s="11">
        <v>0</v>
      </c>
      <c r="H90" s="39">
        <v>9</v>
      </c>
      <c r="I90" s="14" t="s">
        <v>18</v>
      </c>
    </row>
    <row r="91" spans="1:9" ht="31.5" customHeight="1" x14ac:dyDescent="0.25">
      <c r="A91" s="12"/>
      <c r="B91" s="12"/>
      <c r="C91" s="13" t="s">
        <v>16</v>
      </c>
      <c r="D91" s="22" t="s">
        <v>52</v>
      </c>
      <c r="E91" s="10">
        <f t="shared" si="2"/>
        <v>10</v>
      </c>
      <c r="F91" s="11">
        <v>0</v>
      </c>
      <c r="G91" s="11">
        <v>0</v>
      </c>
      <c r="H91" s="39">
        <v>10</v>
      </c>
      <c r="I91" s="14" t="s">
        <v>18</v>
      </c>
    </row>
    <row r="92" spans="1:9" ht="37.5" customHeight="1" x14ac:dyDescent="0.25">
      <c r="A92" s="12"/>
      <c r="B92" s="12"/>
      <c r="C92" s="13" t="s">
        <v>16</v>
      </c>
      <c r="D92" s="22" t="s">
        <v>25</v>
      </c>
      <c r="E92" s="10">
        <f t="shared" si="2"/>
        <v>6</v>
      </c>
      <c r="F92" s="11">
        <v>0</v>
      </c>
      <c r="G92" s="11">
        <v>0</v>
      </c>
      <c r="H92" s="39">
        <v>6</v>
      </c>
      <c r="I92" s="14" t="s">
        <v>18</v>
      </c>
    </row>
    <row r="93" spans="1:9" ht="50.1" customHeight="1" x14ac:dyDescent="0.25">
      <c r="A93" s="12"/>
      <c r="B93" s="12"/>
      <c r="C93" s="13" t="s">
        <v>16</v>
      </c>
      <c r="D93" s="22" t="s">
        <v>26</v>
      </c>
      <c r="E93" s="10">
        <f t="shared" si="2"/>
        <v>15</v>
      </c>
      <c r="F93" s="11">
        <v>0</v>
      </c>
      <c r="G93" s="11">
        <v>0</v>
      </c>
      <c r="H93" s="39">
        <v>15</v>
      </c>
      <c r="I93" s="14" t="s">
        <v>18</v>
      </c>
    </row>
    <row r="94" spans="1:9" ht="50.1" customHeight="1" x14ac:dyDescent="0.25">
      <c r="A94" s="12"/>
      <c r="B94" s="12"/>
      <c r="C94" s="13" t="s">
        <v>16</v>
      </c>
      <c r="D94" s="22" t="s">
        <v>58</v>
      </c>
      <c r="E94" s="10">
        <f t="shared" si="2"/>
        <v>5</v>
      </c>
      <c r="F94" s="11">
        <v>0</v>
      </c>
      <c r="G94" s="11">
        <v>0</v>
      </c>
      <c r="H94" s="39">
        <v>5</v>
      </c>
      <c r="I94" s="14" t="s">
        <v>18</v>
      </c>
    </row>
    <row r="95" spans="1:9" ht="50.1" customHeight="1" x14ac:dyDescent="0.25">
      <c r="A95" s="12"/>
      <c r="B95" s="12"/>
      <c r="C95" s="13" t="s">
        <v>16</v>
      </c>
      <c r="D95" s="22" t="s">
        <v>59</v>
      </c>
      <c r="E95" s="10">
        <f t="shared" si="2"/>
        <v>70</v>
      </c>
      <c r="F95" s="11">
        <v>0</v>
      </c>
      <c r="G95" s="11">
        <v>0</v>
      </c>
      <c r="H95" s="39">
        <v>70</v>
      </c>
      <c r="I95" s="14" t="s">
        <v>18</v>
      </c>
    </row>
    <row r="96" spans="1:9" ht="39" customHeight="1" x14ac:dyDescent="0.25">
      <c r="A96" s="12"/>
      <c r="B96" s="12"/>
      <c r="C96" s="13" t="s">
        <v>16</v>
      </c>
      <c r="D96" s="22" t="s">
        <v>60</v>
      </c>
      <c r="E96" s="10">
        <f t="shared" si="2"/>
        <v>3</v>
      </c>
      <c r="F96" s="11">
        <v>0</v>
      </c>
      <c r="G96" s="11">
        <v>0</v>
      </c>
      <c r="H96" s="39">
        <v>3</v>
      </c>
      <c r="I96" s="14" t="s">
        <v>18</v>
      </c>
    </row>
    <row r="97" spans="1:9" ht="50.1" customHeight="1" x14ac:dyDescent="0.25">
      <c r="A97" s="12"/>
      <c r="B97" s="12"/>
      <c r="C97" s="13" t="s">
        <v>16</v>
      </c>
      <c r="D97" s="22" t="s">
        <v>30</v>
      </c>
      <c r="E97" s="10">
        <f t="shared" si="2"/>
        <v>10</v>
      </c>
      <c r="F97" s="11">
        <v>0</v>
      </c>
      <c r="G97" s="11">
        <v>0</v>
      </c>
      <c r="H97" s="39">
        <v>10</v>
      </c>
      <c r="I97" s="14" t="s">
        <v>18</v>
      </c>
    </row>
    <row r="98" spans="1:9" ht="50.1" customHeight="1" x14ac:dyDescent="0.25">
      <c r="A98" s="12"/>
      <c r="B98" s="12"/>
      <c r="C98" s="13" t="s">
        <v>16</v>
      </c>
      <c r="D98" s="22" t="s">
        <v>46</v>
      </c>
      <c r="E98" s="10">
        <f t="shared" si="2"/>
        <v>6</v>
      </c>
      <c r="F98" s="11">
        <v>0</v>
      </c>
      <c r="G98" s="11">
        <v>0</v>
      </c>
      <c r="H98" s="39">
        <v>6</v>
      </c>
      <c r="I98" s="14" t="s">
        <v>18</v>
      </c>
    </row>
    <row r="99" spans="1:9" ht="25.5" customHeight="1" x14ac:dyDescent="0.25">
      <c r="A99" s="12"/>
      <c r="B99" s="12"/>
      <c r="C99" s="13" t="s">
        <v>16</v>
      </c>
      <c r="D99" s="22" t="s">
        <v>32</v>
      </c>
      <c r="E99" s="10">
        <f t="shared" si="2"/>
        <v>6</v>
      </c>
      <c r="F99" s="11">
        <v>0</v>
      </c>
      <c r="G99" s="11">
        <v>0</v>
      </c>
      <c r="H99" s="39">
        <v>6</v>
      </c>
      <c r="I99" s="14" t="s">
        <v>18</v>
      </c>
    </row>
    <row r="100" spans="1:9" ht="27" customHeight="1" x14ac:dyDescent="0.25">
      <c r="A100" s="12"/>
      <c r="B100" s="12"/>
      <c r="C100" s="13" t="s">
        <v>16</v>
      </c>
      <c r="D100" s="23" t="s">
        <v>33</v>
      </c>
      <c r="E100" s="10">
        <f t="shared" si="2"/>
        <v>3</v>
      </c>
      <c r="F100" s="11">
        <v>0</v>
      </c>
      <c r="G100" s="11">
        <v>0</v>
      </c>
      <c r="H100" s="39">
        <v>3</v>
      </c>
      <c r="I100" s="14" t="s">
        <v>18</v>
      </c>
    </row>
    <row r="101" spans="1:9" ht="50.1" customHeight="1" x14ac:dyDescent="0.25">
      <c r="A101" s="12"/>
      <c r="B101" s="12"/>
      <c r="C101" s="13" t="s">
        <v>16</v>
      </c>
      <c r="D101" s="22" t="s">
        <v>61</v>
      </c>
      <c r="E101" s="10">
        <f t="shared" si="2"/>
        <v>50</v>
      </c>
      <c r="F101" s="11">
        <v>0</v>
      </c>
      <c r="G101" s="11">
        <v>0</v>
      </c>
      <c r="H101" s="39">
        <v>50</v>
      </c>
      <c r="I101" s="14" t="s">
        <v>18</v>
      </c>
    </row>
    <row r="102" spans="1:9" ht="50.1" customHeight="1" x14ac:dyDescent="0.25">
      <c r="A102" s="12"/>
      <c r="B102" s="12"/>
      <c r="C102" s="13" t="s">
        <v>16</v>
      </c>
      <c r="D102" s="22" t="s">
        <v>35</v>
      </c>
      <c r="E102" s="10">
        <f t="shared" si="2"/>
        <v>5</v>
      </c>
      <c r="F102" s="11">
        <v>0</v>
      </c>
      <c r="G102" s="11">
        <v>0</v>
      </c>
      <c r="H102" s="39">
        <v>5</v>
      </c>
      <c r="I102" s="14" t="s">
        <v>18</v>
      </c>
    </row>
    <row r="103" spans="1:9" ht="26.25" customHeight="1" x14ac:dyDescent="0.25">
      <c r="A103" s="12"/>
      <c r="B103" s="12"/>
      <c r="C103" s="13"/>
      <c r="D103" s="22" t="s">
        <v>37</v>
      </c>
      <c r="E103" s="10">
        <f t="shared" si="2"/>
        <v>15</v>
      </c>
      <c r="F103" s="11">
        <v>0</v>
      </c>
      <c r="G103" s="11">
        <v>0</v>
      </c>
      <c r="H103" s="39">
        <v>15</v>
      </c>
      <c r="I103" s="14" t="s">
        <v>18</v>
      </c>
    </row>
    <row r="104" spans="1:9" ht="29.25" customHeight="1" x14ac:dyDescent="0.25">
      <c r="A104" s="12"/>
      <c r="B104" s="12"/>
      <c r="C104" s="13" t="s">
        <v>16</v>
      </c>
      <c r="D104" s="22" t="s">
        <v>38</v>
      </c>
      <c r="E104" s="10">
        <f t="shared" si="2"/>
        <v>9</v>
      </c>
      <c r="F104" s="11">
        <v>0</v>
      </c>
      <c r="G104" s="11">
        <v>0</v>
      </c>
      <c r="H104" s="39">
        <v>9</v>
      </c>
      <c r="I104" s="14" t="s">
        <v>18</v>
      </c>
    </row>
    <row r="105" spans="1:9" ht="22.5" customHeight="1" x14ac:dyDescent="0.25">
      <c r="A105" s="12"/>
      <c r="B105" s="12"/>
      <c r="C105" s="13"/>
      <c r="D105" s="22" t="s">
        <v>84</v>
      </c>
      <c r="E105" s="10">
        <f t="shared" si="2"/>
        <v>200</v>
      </c>
      <c r="F105" s="11">
        <v>0</v>
      </c>
      <c r="G105" s="11">
        <v>0</v>
      </c>
      <c r="H105" s="39">
        <v>200</v>
      </c>
      <c r="I105" s="14" t="s">
        <v>18</v>
      </c>
    </row>
    <row r="106" spans="1:9" ht="33" customHeight="1" x14ac:dyDescent="0.25">
      <c r="A106" s="12"/>
      <c r="B106" s="12"/>
      <c r="C106" s="13" t="s">
        <v>16</v>
      </c>
      <c r="D106" s="22" t="s">
        <v>62</v>
      </c>
      <c r="E106" s="10">
        <f t="shared" si="2"/>
        <v>5</v>
      </c>
      <c r="F106" s="11">
        <v>0</v>
      </c>
      <c r="G106" s="11">
        <v>0</v>
      </c>
      <c r="H106" s="39">
        <v>5</v>
      </c>
      <c r="I106" s="14" t="s">
        <v>18</v>
      </c>
    </row>
    <row r="107" spans="1:9" ht="32.25" customHeight="1" x14ac:dyDescent="0.25">
      <c r="A107" s="12"/>
      <c r="B107" s="12"/>
      <c r="C107" s="13" t="s">
        <v>16</v>
      </c>
      <c r="D107" s="22" t="s">
        <v>41</v>
      </c>
      <c r="E107" s="10">
        <f t="shared" si="2"/>
        <v>8</v>
      </c>
      <c r="F107" s="11">
        <v>0</v>
      </c>
      <c r="G107" s="11">
        <v>0</v>
      </c>
      <c r="H107" s="39">
        <v>8</v>
      </c>
      <c r="I107" s="14" t="s">
        <v>18</v>
      </c>
    </row>
    <row r="108" spans="1:9" ht="21.75" customHeight="1" x14ac:dyDescent="0.25">
      <c r="A108" s="12"/>
      <c r="B108" s="12"/>
      <c r="C108" s="13" t="s">
        <v>16</v>
      </c>
      <c r="D108" s="22" t="s">
        <v>42</v>
      </c>
      <c r="E108" s="10">
        <f t="shared" si="2"/>
        <v>10</v>
      </c>
      <c r="F108" s="11">
        <v>0</v>
      </c>
      <c r="G108" s="11">
        <v>0</v>
      </c>
      <c r="H108" s="39">
        <v>10</v>
      </c>
      <c r="I108" s="14" t="s">
        <v>18</v>
      </c>
    </row>
    <row r="109" spans="1:9" ht="31.5" customHeight="1" x14ac:dyDescent="0.25">
      <c r="A109" s="12"/>
      <c r="B109" s="12"/>
      <c r="C109" s="13" t="s">
        <v>16</v>
      </c>
      <c r="D109" s="23" t="s">
        <v>43</v>
      </c>
      <c r="E109" s="10">
        <f t="shared" si="2"/>
        <v>10</v>
      </c>
      <c r="F109" s="11">
        <v>0</v>
      </c>
      <c r="G109" s="11">
        <v>0</v>
      </c>
      <c r="H109" s="39">
        <v>10</v>
      </c>
      <c r="I109" s="14" t="s">
        <v>18</v>
      </c>
    </row>
    <row r="110" spans="1:9" ht="35.25" customHeight="1" x14ac:dyDescent="0.25">
      <c r="A110" s="15" t="s">
        <v>63</v>
      </c>
      <c r="B110" s="12">
        <v>1.1399999999999999</v>
      </c>
      <c r="C110" s="13" t="s">
        <v>16</v>
      </c>
      <c r="D110" s="22" t="s">
        <v>17</v>
      </c>
      <c r="E110" s="10">
        <f t="shared" si="2"/>
        <v>9</v>
      </c>
      <c r="F110" s="11">
        <v>0</v>
      </c>
      <c r="G110" s="11">
        <v>0</v>
      </c>
      <c r="H110" s="39">
        <v>9</v>
      </c>
      <c r="I110" s="14" t="s">
        <v>18</v>
      </c>
    </row>
    <row r="111" spans="1:9" ht="35.25" customHeight="1" x14ac:dyDescent="0.25">
      <c r="A111" s="12"/>
      <c r="B111" s="12"/>
      <c r="C111" s="13" t="s">
        <v>16</v>
      </c>
      <c r="D111" s="22" t="s">
        <v>45</v>
      </c>
      <c r="E111" s="10">
        <f t="shared" si="2"/>
        <v>15</v>
      </c>
      <c r="F111" s="11">
        <v>0</v>
      </c>
      <c r="G111" s="11">
        <v>0</v>
      </c>
      <c r="H111" s="39">
        <v>15</v>
      </c>
      <c r="I111" s="14" t="s">
        <v>18</v>
      </c>
    </row>
    <row r="112" spans="1:9" ht="31.5" customHeight="1" x14ac:dyDescent="0.25">
      <c r="A112" s="12"/>
      <c r="B112" s="12"/>
      <c r="C112" s="13" t="s">
        <v>16</v>
      </c>
      <c r="D112" s="22" t="s">
        <v>20</v>
      </c>
      <c r="E112" s="10">
        <f t="shared" si="2"/>
        <v>4.5</v>
      </c>
      <c r="F112" s="11">
        <v>0</v>
      </c>
      <c r="G112" s="11">
        <v>0</v>
      </c>
      <c r="H112" s="39">
        <v>4.5</v>
      </c>
      <c r="I112" s="14" t="s">
        <v>18</v>
      </c>
    </row>
    <row r="113" spans="1:9" ht="50.1" customHeight="1" x14ac:dyDescent="0.25">
      <c r="A113" s="12"/>
      <c r="B113" s="12"/>
      <c r="C113" s="13" t="s">
        <v>16</v>
      </c>
      <c r="D113" s="22" t="s">
        <v>21</v>
      </c>
      <c r="E113" s="10">
        <f t="shared" si="2"/>
        <v>30</v>
      </c>
      <c r="F113" s="11">
        <v>0</v>
      </c>
      <c r="G113" s="11">
        <v>0</v>
      </c>
      <c r="H113" s="39">
        <v>30</v>
      </c>
      <c r="I113" s="14" t="s">
        <v>18</v>
      </c>
    </row>
    <row r="114" spans="1:9" ht="50.1" customHeight="1" x14ac:dyDescent="0.25">
      <c r="A114" s="12"/>
      <c r="B114" s="12"/>
      <c r="C114" s="13" t="s">
        <v>16</v>
      </c>
      <c r="D114" s="22" t="s">
        <v>22</v>
      </c>
      <c r="E114" s="10">
        <f t="shared" si="2"/>
        <v>7</v>
      </c>
      <c r="F114" s="11">
        <v>0</v>
      </c>
      <c r="G114" s="11">
        <v>0</v>
      </c>
      <c r="H114" s="39">
        <v>7</v>
      </c>
      <c r="I114" s="14" t="s">
        <v>18</v>
      </c>
    </row>
    <row r="115" spans="1:9" ht="32.25" customHeight="1" x14ac:dyDescent="0.25">
      <c r="A115" s="12"/>
      <c r="B115" s="12"/>
      <c r="C115" s="13" t="s">
        <v>16</v>
      </c>
      <c r="D115" s="22" t="s">
        <v>23</v>
      </c>
      <c r="E115" s="10">
        <f t="shared" si="2"/>
        <v>4.5</v>
      </c>
      <c r="F115" s="11">
        <v>0</v>
      </c>
      <c r="G115" s="11">
        <v>0</v>
      </c>
      <c r="H115" s="39">
        <v>4.5</v>
      </c>
      <c r="I115" s="14" t="s">
        <v>18</v>
      </c>
    </row>
    <row r="116" spans="1:9" ht="22.5" customHeight="1" x14ac:dyDescent="0.25">
      <c r="A116" s="12"/>
      <c r="B116" s="12"/>
      <c r="C116" s="13" t="s">
        <v>16</v>
      </c>
      <c r="D116" s="22" t="s">
        <v>24</v>
      </c>
      <c r="E116" s="10">
        <f t="shared" si="2"/>
        <v>10</v>
      </c>
      <c r="F116" s="11">
        <v>0</v>
      </c>
      <c r="G116" s="11">
        <v>0</v>
      </c>
      <c r="H116" s="39">
        <v>10</v>
      </c>
      <c r="I116" s="14" t="s">
        <v>18</v>
      </c>
    </row>
    <row r="117" spans="1:9" ht="50.1" customHeight="1" x14ac:dyDescent="0.25">
      <c r="A117" s="12"/>
      <c r="B117" s="12"/>
      <c r="C117" s="13" t="s">
        <v>16</v>
      </c>
      <c r="D117" s="22" t="s">
        <v>25</v>
      </c>
      <c r="E117" s="10">
        <f t="shared" si="2"/>
        <v>3</v>
      </c>
      <c r="F117" s="11">
        <v>0</v>
      </c>
      <c r="G117" s="11">
        <v>0</v>
      </c>
      <c r="H117" s="39">
        <v>3</v>
      </c>
      <c r="I117" s="14" t="s">
        <v>18</v>
      </c>
    </row>
    <row r="118" spans="1:9" ht="50.1" customHeight="1" x14ac:dyDescent="0.25">
      <c r="A118" s="12"/>
      <c r="B118" s="12"/>
      <c r="C118" s="13" t="s">
        <v>16</v>
      </c>
      <c r="D118" s="22" t="s">
        <v>26</v>
      </c>
      <c r="E118" s="10">
        <f t="shared" si="2"/>
        <v>10</v>
      </c>
      <c r="F118" s="11">
        <v>0</v>
      </c>
      <c r="G118" s="11">
        <v>0</v>
      </c>
      <c r="H118" s="39">
        <v>10</v>
      </c>
      <c r="I118" s="14" t="s">
        <v>18</v>
      </c>
    </row>
    <row r="119" spans="1:9" ht="50.1" customHeight="1" x14ac:dyDescent="0.25">
      <c r="A119" s="12"/>
      <c r="B119" s="12"/>
      <c r="C119" s="13" t="s">
        <v>16</v>
      </c>
      <c r="D119" s="22" t="s">
        <v>64</v>
      </c>
      <c r="E119" s="10">
        <f t="shared" si="2"/>
        <v>2</v>
      </c>
      <c r="F119" s="11">
        <v>0</v>
      </c>
      <c r="G119" s="11">
        <v>0</v>
      </c>
      <c r="H119" s="39">
        <v>2</v>
      </c>
      <c r="I119" s="14" t="s">
        <v>18</v>
      </c>
    </row>
    <row r="120" spans="1:9" ht="50.1" customHeight="1" x14ac:dyDescent="0.25">
      <c r="A120" s="12"/>
      <c r="B120" s="12"/>
      <c r="C120" s="13" t="s">
        <v>16</v>
      </c>
      <c r="D120" s="22" t="s">
        <v>28</v>
      </c>
      <c r="E120" s="10">
        <f t="shared" si="2"/>
        <v>40</v>
      </c>
      <c r="F120" s="11">
        <v>0</v>
      </c>
      <c r="G120" s="11">
        <v>0</v>
      </c>
      <c r="H120" s="39">
        <v>40</v>
      </c>
      <c r="I120" s="14" t="s">
        <v>18</v>
      </c>
    </row>
    <row r="121" spans="1:9" ht="39.75" customHeight="1" x14ac:dyDescent="0.25">
      <c r="A121" s="12"/>
      <c r="B121" s="12"/>
      <c r="C121" s="13" t="s">
        <v>16</v>
      </c>
      <c r="D121" s="22" t="s">
        <v>29</v>
      </c>
      <c r="E121" s="10">
        <f t="shared" si="2"/>
        <v>3</v>
      </c>
      <c r="F121" s="11">
        <v>0</v>
      </c>
      <c r="G121" s="11">
        <v>0</v>
      </c>
      <c r="H121" s="39">
        <v>3</v>
      </c>
      <c r="I121" s="14" t="s">
        <v>18</v>
      </c>
    </row>
    <row r="122" spans="1:9" ht="50.1" customHeight="1" x14ac:dyDescent="0.25">
      <c r="A122" s="12"/>
      <c r="B122" s="12"/>
      <c r="C122" s="13" t="s">
        <v>16</v>
      </c>
      <c r="D122" s="22" t="s">
        <v>30</v>
      </c>
      <c r="E122" s="10">
        <f t="shared" si="2"/>
        <v>3</v>
      </c>
      <c r="F122" s="11">
        <v>0</v>
      </c>
      <c r="G122" s="11">
        <v>0</v>
      </c>
      <c r="H122" s="39">
        <v>3</v>
      </c>
      <c r="I122" s="14" t="s">
        <v>18</v>
      </c>
    </row>
    <row r="123" spans="1:9" ht="50.1" customHeight="1" x14ac:dyDescent="0.25">
      <c r="A123" s="12"/>
      <c r="B123" s="12"/>
      <c r="C123" s="13" t="s">
        <v>16</v>
      </c>
      <c r="D123" s="22" t="s">
        <v>46</v>
      </c>
      <c r="E123" s="10">
        <f t="shared" si="2"/>
        <v>6</v>
      </c>
      <c r="F123" s="11">
        <v>0</v>
      </c>
      <c r="G123" s="11">
        <v>0</v>
      </c>
      <c r="H123" s="39">
        <v>6</v>
      </c>
      <c r="I123" s="14" t="s">
        <v>18</v>
      </c>
    </row>
    <row r="124" spans="1:9" ht="33.75" customHeight="1" x14ac:dyDescent="0.25">
      <c r="A124" s="12"/>
      <c r="B124" s="12"/>
      <c r="C124" s="13" t="s">
        <v>16</v>
      </c>
      <c r="D124" s="22" t="s">
        <v>32</v>
      </c>
      <c r="E124" s="10">
        <f t="shared" si="2"/>
        <v>6</v>
      </c>
      <c r="F124" s="11">
        <v>0</v>
      </c>
      <c r="G124" s="11">
        <v>0</v>
      </c>
      <c r="H124" s="39">
        <v>6</v>
      </c>
      <c r="I124" s="14" t="s">
        <v>18</v>
      </c>
    </row>
    <row r="125" spans="1:9" ht="37.5" customHeight="1" x14ac:dyDescent="0.25">
      <c r="A125" s="12"/>
      <c r="B125" s="12"/>
      <c r="C125" s="13" t="s">
        <v>16</v>
      </c>
      <c r="D125" s="22" t="s">
        <v>33</v>
      </c>
      <c r="E125" s="10">
        <f t="shared" si="2"/>
        <v>6</v>
      </c>
      <c r="F125" s="11">
        <v>0</v>
      </c>
      <c r="G125" s="11">
        <v>0</v>
      </c>
      <c r="H125" s="39">
        <v>6</v>
      </c>
      <c r="I125" s="14" t="s">
        <v>18</v>
      </c>
    </row>
    <row r="126" spans="1:9" ht="50.1" customHeight="1" x14ac:dyDescent="0.25">
      <c r="A126" s="12"/>
      <c r="B126" s="12"/>
      <c r="C126" s="13" t="s">
        <v>16</v>
      </c>
      <c r="D126" s="22" t="s">
        <v>61</v>
      </c>
      <c r="E126" s="10">
        <f t="shared" ref="E126:E137" si="3">F126+G126+H126</f>
        <v>30</v>
      </c>
      <c r="F126" s="11">
        <v>0</v>
      </c>
      <c r="G126" s="11">
        <v>0</v>
      </c>
      <c r="H126" s="39">
        <v>30</v>
      </c>
      <c r="I126" s="14" t="s">
        <v>18</v>
      </c>
    </row>
    <row r="127" spans="1:9" ht="50.1" customHeight="1" x14ac:dyDescent="0.25">
      <c r="A127" s="12"/>
      <c r="B127" s="12"/>
      <c r="C127" s="13" t="s">
        <v>16</v>
      </c>
      <c r="D127" s="22" t="s">
        <v>35</v>
      </c>
      <c r="E127" s="10">
        <f t="shared" si="3"/>
        <v>5</v>
      </c>
      <c r="F127" s="11">
        <v>0</v>
      </c>
      <c r="G127" s="11">
        <v>0</v>
      </c>
      <c r="H127" s="39">
        <v>5</v>
      </c>
      <c r="I127" s="14" t="s">
        <v>18</v>
      </c>
    </row>
    <row r="128" spans="1:9" ht="29.25" customHeight="1" x14ac:dyDescent="0.25">
      <c r="A128" s="12"/>
      <c r="B128" s="12"/>
      <c r="C128" s="13" t="s">
        <v>16</v>
      </c>
      <c r="D128" s="22" t="s">
        <v>36</v>
      </c>
      <c r="E128" s="10">
        <f t="shared" si="3"/>
        <v>10</v>
      </c>
      <c r="F128" s="11">
        <v>0</v>
      </c>
      <c r="G128" s="11">
        <v>0</v>
      </c>
      <c r="H128" s="39">
        <v>10</v>
      </c>
      <c r="I128" s="14" t="s">
        <v>18</v>
      </c>
    </row>
    <row r="129" spans="1:11" ht="25.5" customHeight="1" x14ac:dyDescent="0.25">
      <c r="A129" s="12"/>
      <c r="B129" s="12"/>
      <c r="C129" s="13"/>
      <c r="D129" s="22" t="s">
        <v>37</v>
      </c>
      <c r="E129" s="10">
        <f t="shared" si="3"/>
        <v>10</v>
      </c>
      <c r="F129" s="11">
        <v>0</v>
      </c>
      <c r="G129" s="11">
        <v>0</v>
      </c>
      <c r="H129" s="39">
        <v>10</v>
      </c>
      <c r="I129" s="14" t="s">
        <v>18</v>
      </c>
    </row>
    <row r="130" spans="1:11" ht="36.75" customHeight="1" x14ac:dyDescent="0.25">
      <c r="A130" s="12"/>
      <c r="B130" s="12"/>
      <c r="C130" s="13" t="s">
        <v>16</v>
      </c>
      <c r="D130" s="22" t="s">
        <v>38</v>
      </c>
      <c r="E130" s="10">
        <f t="shared" si="3"/>
        <v>9</v>
      </c>
      <c r="F130" s="11">
        <v>0</v>
      </c>
      <c r="G130" s="11">
        <v>0</v>
      </c>
      <c r="H130" s="39">
        <v>9</v>
      </c>
      <c r="I130" s="14" t="s">
        <v>18</v>
      </c>
    </row>
    <row r="131" spans="1:11" ht="15.75" customHeight="1" x14ac:dyDescent="0.25">
      <c r="A131" s="12"/>
      <c r="B131" s="12"/>
      <c r="C131" s="13"/>
      <c r="D131" s="22" t="s">
        <v>84</v>
      </c>
      <c r="E131" s="10">
        <f t="shared" si="3"/>
        <v>50</v>
      </c>
      <c r="F131" s="11">
        <v>0</v>
      </c>
      <c r="G131" s="11">
        <v>0</v>
      </c>
      <c r="H131" s="39">
        <v>50</v>
      </c>
      <c r="I131" s="14" t="s">
        <v>18</v>
      </c>
    </row>
    <row r="132" spans="1:11" ht="33.75" customHeight="1" x14ac:dyDescent="0.25">
      <c r="A132" s="12"/>
      <c r="B132" s="12"/>
      <c r="C132" s="13" t="s">
        <v>16</v>
      </c>
      <c r="D132" s="22" t="s">
        <v>39</v>
      </c>
      <c r="E132" s="10">
        <f t="shared" si="3"/>
        <v>20</v>
      </c>
      <c r="F132" s="11">
        <v>0</v>
      </c>
      <c r="G132" s="11">
        <v>0</v>
      </c>
      <c r="H132" s="39">
        <v>20</v>
      </c>
      <c r="I132" s="14" t="s">
        <v>18</v>
      </c>
    </row>
    <row r="133" spans="1:11" ht="50.1" customHeight="1" x14ac:dyDescent="0.25">
      <c r="A133" s="12"/>
      <c r="B133" s="12"/>
      <c r="C133" s="13" t="s">
        <v>16</v>
      </c>
      <c r="D133" s="22" t="s">
        <v>41</v>
      </c>
      <c r="E133" s="10">
        <f t="shared" si="3"/>
        <v>4</v>
      </c>
      <c r="F133" s="11">
        <v>0</v>
      </c>
      <c r="G133" s="11">
        <v>0</v>
      </c>
      <c r="H133" s="39">
        <v>4</v>
      </c>
      <c r="I133" s="14" t="s">
        <v>18</v>
      </c>
    </row>
    <row r="134" spans="1:11" ht="42" customHeight="1" x14ac:dyDescent="0.25">
      <c r="A134" s="15" t="s">
        <v>77</v>
      </c>
      <c r="B134" s="12">
        <v>79.400000000000006</v>
      </c>
      <c r="C134" s="13" t="s">
        <v>70</v>
      </c>
      <c r="D134" s="22" t="s">
        <v>78</v>
      </c>
      <c r="E134" s="10">
        <f t="shared" si="3"/>
        <v>1600</v>
      </c>
      <c r="F134" s="11">
        <v>0</v>
      </c>
      <c r="G134" s="11">
        <v>0</v>
      </c>
      <c r="H134" s="39">
        <v>1600</v>
      </c>
      <c r="I134" s="14" t="s">
        <v>88</v>
      </c>
    </row>
    <row r="135" spans="1:11" ht="33.75" customHeight="1" x14ac:dyDescent="0.25">
      <c r="A135" s="12"/>
      <c r="B135" s="12"/>
      <c r="C135" s="13" t="s">
        <v>70</v>
      </c>
      <c r="D135" s="22" t="s">
        <v>86</v>
      </c>
      <c r="E135" s="10">
        <f t="shared" si="3"/>
        <v>2800</v>
      </c>
      <c r="F135" s="11">
        <v>0</v>
      </c>
      <c r="G135" s="11">
        <v>0</v>
      </c>
      <c r="H135" s="39">
        <v>2800</v>
      </c>
      <c r="I135" s="14" t="s">
        <v>87</v>
      </c>
    </row>
    <row r="136" spans="1:11" ht="33.75" customHeight="1" x14ac:dyDescent="0.25">
      <c r="A136" s="12"/>
      <c r="B136" s="12"/>
      <c r="C136" s="13" t="s">
        <v>70</v>
      </c>
      <c r="D136" s="22" t="s">
        <v>89</v>
      </c>
      <c r="E136" s="10">
        <f t="shared" si="3"/>
        <v>400</v>
      </c>
      <c r="F136" s="11">
        <v>0</v>
      </c>
      <c r="G136" s="11">
        <v>0</v>
      </c>
      <c r="H136" s="39">
        <v>400</v>
      </c>
      <c r="I136" s="14" t="s">
        <v>90</v>
      </c>
    </row>
    <row r="137" spans="1:11" ht="42.75" customHeight="1" x14ac:dyDescent="0.25">
      <c r="A137" s="12"/>
      <c r="B137" s="12"/>
      <c r="C137" s="13" t="s">
        <v>16</v>
      </c>
      <c r="D137" s="22" t="s">
        <v>91</v>
      </c>
      <c r="E137" s="10">
        <f t="shared" si="3"/>
        <v>1600</v>
      </c>
      <c r="F137" s="11">
        <v>0</v>
      </c>
      <c r="G137" s="11">
        <v>0</v>
      </c>
      <c r="H137" s="39">
        <v>1600</v>
      </c>
      <c r="I137" s="14" t="s">
        <v>88</v>
      </c>
    </row>
    <row r="138" spans="1:11" ht="35.25" customHeight="1" thickBot="1" x14ac:dyDescent="0.3">
      <c r="A138" s="67" t="s">
        <v>65</v>
      </c>
      <c r="B138" s="67"/>
      <c r="C138" s="67"/>
      <c r="D138" s="16"/>
      <c r="E138" s="40">
        <f>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</f>
        <v>8757</v>
      </c>
      <c r="F138" s="17">
        <v>0</v>
      </c>
      <c r="G138" s="17">
        <v>0</v>
      </c>
      <c r="H138" s="40">
        <f>E138</f>
        <v>8757</v>
      </c>
      <c r="I138" s="18"/>
      <c r="K138" s="53"/>
    </row>
    <row r="139" spans="1:11" ht="26.25" customHeight="1" thickBot="1" x14ac:dyDescent="0.3">
      <c r="A139" s="68" t="s">
        <v>66</v>
      </c>
      <c r="B139" s="69"/>
      <c r="C139" s="69"/>
      <c r="D139" s="69"/>
      <c r="E139" s="69"/>
      <c r="F139" s="69"/>
      <c r="G139" s="69"/>
      <c r="H139" s="69"/>
      <c r="I139" s="70"/>
    </row>
    <row r="140" spans="1:11" ht="39.75" customHeight="1" x14ac:dyDescent="0.25">
      <c r="A140" s="19" t="s">
        <v>67</v>
      </c>
      <c r="B140" s="8"/>
      <c r="C140" s="11" t="s">
        <v>16</v>
      </c>
      <c r="D140" s="20" t="s">
        <v>94</v>
      </c>
      <c r="E140" s="21">
        <f>F140+G140+H140</f>
        <v>362.80598999999995</v>
      </c>
      <c r="F140" s="21">
        <v>276.79109999999997</v>
      </c>
      <c r="G140" s="21">
        <v>12.13489</v>
      </c>
      <c r="H140" s="21">
        <v>73.88</v>
      </c>
      <c r="I140" s="11" t="s">
        <v>93</v>
      </c>
    </row>
    <row r="141" spans="1:11" ht="31.5" customHeight="1" thickBot="1" x14ac:dyDescent="0.3">
      <c r="A141" s="67" t="s">
        <v>68</v>
      </c>
      <c r="B141" s="67"/>
      <c r="C141" s="67"/>
      <c r="D141" s="23"/>
      <c r="E141" s="24">
        <f>E140</f>
        <v>362.80598999999995</v>
      </c>
      <c r="F141" s="24">
        <f t="shared" ref="F141:H141" si="4">F140</f>
        <v>276.79109999999997</v>
      </c>
      <c r="G141" s="24">
        <f t="shared" si="4"/>
        <v>12.13489</v>
      </c>
      <c r="H141" s="24">
        <f t="shared" si="4"/>
        <v>73.88</v>
      </c>
      <c r="I141" s="18"/>
    </row>
    <row r="142" spans="1:11" ht="29.25" customHeight="1" x14ac:dyDescent="0.25">
      <c r="A142" s="59" t="s">
        <v>69</v>
      </c>
      <c r="B142" s="60"/>
      <c r="C142" s="60"/>
      <c r="D142" s="60"/>
      <c r="E142" s="60"/>
      <c r="F142" s="60"/>
      <c r="G142" s="60"/>
      <c r="H142" s="60"/>
      <c r="I142" s="61"/>
    </row>
    <row r="143" spans="1:11" ht="64.5" customHeight="1" x14ac:dyDescent="0.25">
      <c r="A143" s="72" t="s">
        <v>106</v>
      </c>
      <c r="B143" s="43"/>
      <c r="C143" s="14" t="s">
        <v>70</v>
      </c>
      <c r="D143" s="50" t="s">
        <v>100</v>
      </c>
      <c r="E143" s="51">
        <f>F143+G143+H143</f>
        <v>111</v>
      </c>
      <c r="F143" s="51">
        <v>0</v>
      </c>
      <c r="G143" s="51">
        <v>0</v>
      </c>
      <c r="H143" s="51">
        <v>111</v>
      </c>
      <c r="I143" s="14" t="s">
        <v>93</v>
      </c>
    </row>
    <row r="144" spans="1:11" ht="45.75" customHeight="1" x14ac:dyDescent="0.25">
      <c r="A144" s="73"/>
      <c r="B144" s="43"/>
      <c r="C144" s="14" t="s">
        <v>70</v>
      </c>
      <c r="D144" s="44" t="s">
        <v>101</v>
      </c>
      <c r="E144" s="51">
        <f t="shared" ref="E144:E154" si="5">F144+G144+H144</f>
        <v>63</v>
      </c>
      <c r="F144" s="51">
        <v>0</v>
      </c>
      <c r="G144" s="51">
        <v>0</v>
      </c>
      <c r="H144" s="51">
        <v>63</v>
      </c>
      <c r="I144" s="14" t="s">
        <v>93</v>
      </c>
    </row>
    <row r="145" spans="1:20" ht="59.25" customHeight="1" x14ac:dyDescent="0.25">
      <c r="A145" s="73"/>
      <c r="B145" s="43"/>
      <c r="C145" s="14" t="s">
        <v>70</v>
      </c>
      <c r="D145" s="45" t="s">
        <v>102</v>
      </c>
      <c r="E145" s="51">
        <f t="shared" si="5"/>
        <v>67</v>
      </c>
      <c r="F145" s="51">
        <v>0</v>
      </c>
      <c r="G145" s="51">
        <v>0</v>
      </c>
      <c r="H145" s="51">
        <v>67</v>
      </c>
      <c r="I145" s="14" t="s">
        <v>93</v>
      </c>
    </row>
    <row r="146" spans="1:20" ht="75.75" customHeight="1" x14ac:dyDescent="0.25">
      <c r="A146" s="73"/>
      <c r="B146" s="43"/>
      <c r="C146" s="14" t="s">
        <v>70</v>
      </c>
      <c r="D146" s="46" t="s">
        <v>103</v>
      </c>
      <c r="E146" s="51">
        <f t="shared" si="5"/>
        <v>790</v>
      </c>
      <c r="F146" s="51">
        <v>0</v>
      </c>
      <c r="G146" s="51">
        <v>0</v>
      </c>
      <c r="H146" s="51">
        <v>790</v>
      </c>
      <c r="I146" s="14" t="s">
        <v>93</v>
      </c>
    </row>
    <row r="147" spans="1:20" ht="31.5" customHeight="1" x14ac:dyDescent="0.25">
      <c r="A147" s="73"/>
      <c r="B147" s="43"/>
      <c r="C147" s="14" t="s">
        <v>70</v>
      </c>
      <c r="D147" s="47" t="s">
        <v>104</v>
      </c>
      <c r="E147" s="51">
        <f t="shared" si="5"/>
        <v>148</v>
      </c>
      <c r="F147" s="51">
        <v>0</v>
      </c>
      <c r="G147" s="51">
        <v>0</v>
      </c>
      <c r="H147" s="51">
        <v>148</v>
      </c>
      <c r="I147" s="14" t="s">
        <v>93</v>
      </c>
    </row>
    <row r="148" spans="1:20" ht="30.75" customHeight="1" x14ac:dyDescent="0.25">
      <c r="A148" s="74"/>
      <c r="B148" s="43"/>
      <c r="C148" s="14" t="s">
        <v>70</v>
      </c>
      <c r="D148" s="46" t="s">
        <v>105</v>
      </c>
      <c r="E148" s="51">
        <f t="shared" si="5"/>
        <v>593</v>
      </c>
      <c r="F148" s="51">
        <v>0</v>
      </c>
      <c r="G148" s="51">
        <v>0</v>
      </c>
      <c r="H148" s="51">
        <v>593</v>
      </c>
      <c r="I148" s="14" t="s">
        <v>93</v>
      </c>
    </row>
    <row r="149" spans="1:20" ht="57" customHeight="1" x14ac:dyDescent="0.25">
      <c r="A149" s="72" t="s">
        <v>110</v>
      </c>
      <c r="B149" s="43"/>
      <c r="C149" s="14" t="s">
        <v>70</v>
      </c>
      <c r="D149" s="48" t="s">
        <v>107</v>
      </c>
      <c r="E149" s="51">
        <f t="shared" si="5"/>
        <v>39</v>
      </c>
      <c r="F149" s="51">
        <v>0</v>
      </c>
      <c r="G149" s="51">
        <v>0</v>
      </c>
      <c r="H149" s="51">
        <v>39</v>
      </c>
      <c r="I149" s="14" t="s">
        <v>93</v>
      </c>
    </row>
    <row r="150" spans="1:20" ht="69.75" customHeight="1" x14ac:dyDescent="0.25">
      <c r="A150" s="73"/>
      <c r="B150" s="43"/>
      <c r="C150" s="14" t="s">
        <v>16</v>
      </c>
      <c r="D150" s="49" t="s">
        <v>108</v>
      </c>
      <c r="E150" s="51">
        <f t="shared" si="5"/>
        <v>117</v>
      </c>
      <c r="F150" s="51">
        <v>0</v>
      </c>
      <c r="G150" s="51">
        <v>0</v>
      </c>
      <c r="H150" s="51">
        <v>117</v>
      </c>
      <c r="I150" s="14" t="s">
        <v>93</v>
      </c>
    </row>
    <row r="151" spans="1:20" ht="63.75" x14ac:dyDescent="0.25">
      <c r="A151" s="74"/>
      <c r="B151" s="43"/>
      <c r="C151" s="14" t="s">
        <v>16</v>
      </c>
      <c r="D151" s="45" t="s">
        <v>109</v>
      </c>
      <c r="E151" s="51">
        <f t="shared" si="5"/>
        <v>1.7</v>
      </c>
      <c r="F151" s="51">
        <v>0</v>
      </c>
      <c r="G151" s="51">
        <v>0</v>
      </c>
      <c r="H151" s="51">
        <v>1.7</v>
      </c>
      <c r="I151" s="14" t="s">
        <v>93</v>
      </c>
    </row>
    <row r="152" spans="1:20" ht="45" customHeight="1" x14ac:dyDescent="0.25">
      <c r="A152" s="72" t="s">
        <v>114</v>
      </c>
      <c r="B152" s="43"/>
      <c r="C152" s="14" t="s">
        <v>70</v>
      </c>
      <c r="D152" s="49" t="s">
        <v>111</v>
      </c>
      <c r="E152" s="51">
        <f t="shared" si="5"/>
        <v>600</v>
      </c>
      <c r="F152" s="51">
        <v>0</v>
      </c>
      <c r="G152" s="51">
        <v>0</v>
      </c>
      <c r="H152" s="51">
        <v>600</v>
      </c>
      <c r="I152" s="14" t="s">
        <v>93</v>
      </c>
    </row>
    <row r="153" spans="1:20" ht="43.5" customHeight="1" x14ac:dyDescent="0.25">
      <c r="A153" s="73"/>
      <c r="B153" s="43"/>
      <c r="C153" s="14" t="s">
        <v>70</v>
      </c>
      <c r="D153" s="47" t="s">
        <v>112</v>
      </c>
      <c r="E153" s="51">
        <f t="shared" si="5"/>
        <v>211</v>
      </c>
      <c r="F153" s="51">
        <v>0</v>
      </c>
      <c r="G153" s="51">
        <v>0</v>
      </c>
      <c r="H153" s="51">
        <v>211</v>
      </c>
      <c r="I153" s="14" t="s">
        <v>93</v>
      </c>
    </row>
    <row r="154" spans="1:20" ht="46.5" customHeight="1" x14ac:dyDescent="0.25">
      <c r="A154" s="74"/>
      <c r="B154" s="43"/>
      <c r="C154" s="14" t="s">
        <v>70</v>
      </c>
      <c r="D154" s="46" t="s">
        <v>113</v>
      </c>
      <c r="E154" s="51">
        <f t="shared" si="5"/>
        <v>47</v>
      </c>
      <c r="F154" s="51">
        <v>0</v>
      </c>
      <c r="G154" s="51">
        <v>0</v>
      </c>
      <c r="H154" s="51">
        <v>47</v>
      </c>
      <c r="I154" s="14" t="s">
        <v>93</v>
      </c>
    </row>
    <row r="155" spans="1:20" ht="50.1" customHeight="1" x14ac:dyDescent="0.25">
      <c r="A155" s="71" t="s">
        <v>79</v>
      </c>
      <c r="B155" s="12"/>
      <c r="C155" s="14" t="s">
        <v>16</v>
      </c>
      <c r="D155" s="42" t="s">
        <v>80</v>
      </c>
      <c r="E155" s="52"/>
      <c r="F155" s="51"/>
      <c r="G155" s="51"/>
      <c r="H155" s="26"/>
      <c r="I155" s="14" t="s">
        <v>93</v>
      </c>
    </row>
    <row r="156" spans="1:20" ht="50.1" customHeight="1" x14ac:dyDescent="0.25">
      <c r="A156" s="71"/>
      <c r="B156" s="12"/>
      <c r="C156" s="14" t="s">
        <v>70</v>
      </c>
      <c r="D156" s="34" t="s">
        <v>95</v>
      </c>
      <c r="E156" s="25">
        <f>F156+G156+H156</f>
        <v>976.86001999999996</v>
      </c>
      <c r="F156" s="25">
        <v>338.51889999999997</v>
      </c>
      <c r="G156" s="25">
        <v>14.84112</v>
      </c>
      <c r="H156" s="51">
        <v>623.5</v>
      </c>
      <c r="I156" s="14" t="s">
        <v>93</v>
      </c>
      <c r="K156" s="54"/>
      <c r="L156" s="54"/>
      <c r="M156" s="54"/>
      <c r="N156" s="54"/>
      <c r="O156" s="54"/>
      <c r="P156" s="54"/>
      <c r="Q156" s="54"/>
      <c r="R156" s="54"/>
      <c r="S156" s="54"/>
      <c r="T156" s="54"/>
    </row>
    <row r="157" spans="1:20" ht="50.1" customHeight="1" x14ac:dyDescent="0.25">
      <c r="A157" s="71"/>
      <c r="B157" s="12"/>
      <c r="C157" s="14" t="s">
        <v>70</v>
      </c>
      <c r="D157" s="34" t="s">
        <v>96</v>
      </c>
      <c r="E157" s="25">
        <f t="shared" ref="E157:E160" si="6">F157+G157+H157</f>
        <v>8132.6684999999998</v>
      </c>
      <c r="F157" s="25">
        <v>3756.3069999999998</v>
      </c>
      <c r="G157" s="25">
        <v>164.6815</v>
      </c>
      <c r="H157" s="51">
        <v>4211.68</v>
      </c>
      <c r="I157" s="14" t="s">
        <v>93</v>
      </c>
      <c r="K157" s="54"/>
      <c r="L157" s="54"/>
      <c r="M157" s="54"/>
      <c r="N157" s="54"/>
      <c r="O157" s="54"/>
      <c r="P157" s="54"/>
      <c r="Q157" s="54"/>
      <c r="R157" s="54"/>
      <c r="S157" s="54"/>
      <c r="T157" s="54"/>
    </row>
    <row r="158" spans="1:20" ht="50.1" customHeight="1" x14ac:dyDescent="0.25">
      <c r="A158" s="71"/>
      <c r="B158" s="12"/>
      <c r="C158" s="14" t="s">
        <v>70</v>
      </c>
      <c r="D158" s="34" t="s">
        <v>97</v>
      </c>
      <c r="E158" s="25">
        <f t="shared" si="6"/>
        <v>1265.9010400000002</v>
      </c>
      <c r="F158" s="25">
        <v>496.05340000000001</v>
      </c>
      <c r="G158" s="25">
        <v>21.747640000000001</v>
      </c>
      <c r="H158" s="51">
        <v>748.1</v>
      </c>
      <c r="I158" s="14" t="s">
        <v>93</v>
      </c>
      <c r="K158" s="54"/>
      <c r="L158" s="54"/>
      <c r="M158" s="54"/>
      <c r="N158" s="54"/>
      <c r="O158" s="54"/>
      <c r="P158" s="54"/>
      <c r="Q158" s="54"/>
      <c r="R158" s="54"/>
      <c r="S158" s="54"/>
      <c r="T158" s="54"/>
    </row>
    <row r="159" spans="1:20" ht="50.1" customHeight="1" x14ac:dyDescent="0.25">
      <c r="A159" s="71"/>
      <c r="B159" s="12"/>
      <c r="C159" s="14" t="s">
        <v>70</v>
      </c>
      <c r="D159" s="34" t="s">
        <v>98</v>
      </c>
      <c r="E159" s="25">
        <f t="shared" si="6"/>
        <v>3386.86132</v>
      </c>
      <c r="F159" s="25">
        <v>1089.5730000000001</v>
      </c>
      <c r="G159" s="25">
        <v>47.768320000000003</v>
      </c>
      <c r="H159" s="51">
        <v>2249.52</v>
      </c>
      <c r="I159" s="14" t="s">
        <v>93</v>
      </c>
      <c r="K159" s="54"/>
      <c r="L159" s="54"/>
      <c r="M159" s="54"/>
      <c r="N159" s="54"/>
      <c r="O159" s="54"/>
      <c r="P159" s="54"/>
      <c r="Q159" s="54"/>
      <c r="R159" s="54"/>
      <c r="S159" s="54"/>
      <c r="T159" s="54"/>
    </row>
    <row r="160" spans="1:20" ht="36" customHeight="1" x14ac:dyDescent="0.25">
      <c r="A160" s="71"/>
      <c r="B160" s="12"/>
      <c r="C160" s="14" t="s">
        <v>70</v>
      </c>
      <c r="D160" s="34" t="s">
        <v>99</v>
      </c>
      <c r="E160" s="25">
        <f t="shared" si="6"/>
        <v>57.867004000000001</v>
      </c>
      <c r="F160" s="25">
        <v>27.50131</v>
      </c>
      <c r="G160" s="25">
        <v>1.205694</v>
      </c>
      <c r="H160" s="51">
        <v>29.16</v>
      </c>
      <c r="I160" s="14" t="s">
        <v>93</v>
      </c>
      <c r="K160" s="54"/>
      <c r="L160" s="54"/>
      <c r="M160" s="54"/>
      <c r="N160" s="54"/>
      <c r="O160" s="54"/>
      <c r="P160" s="54"/>
      <c r="Q160" s="54"/>
      <c r="R160" s="54"/>
      <c r="S160" s="54"/>
      <c r="T160" s="54"/>
    </row>
    <row r="161" spans="1:20" ht="54" customHeight="1" x14ac:dyDescent="0.25">
      <c r="A161" s="27" t="s">
        <v>81</v>
      </c>
      <c r="B161" s="12"/>
      <c r="C161" s="14" t="s">
        <v>16</v>
      </c>
      <c r="D161" s="22" t="s">
        <v>82</v>
      </c>
      <c r="E161" s="21"/>
      <c r="F161" s="14"/>
      <c r="G161" s="14"/>
      <c r="H161" s="14"/>
      <c r="I161" s="14" t="s">
        <v>93</v>
      </c>
      <c r="K161" s="54"/>
      <c r="L161" s="54"/>
      <c r="M161" s="54"/>
      <c r="N161" s="54"/>
      <c r="O161" s="54"/>
      <c r="P161" s="54"/>
      <c r="Q161" s="54"/>
      <c r="R161" s="54"/>
      <c r="S161" s="54"/>
      <c r="T161" s="54"/>
    </row>
    <row r="162" spans="1:20" x14ac:dyDescent="0.25">
      <c r="A162" s="88" t="s">
        <v>71</v>
      </c>
      <c r="B162" s="89"/>
      <c r="C162" s="90"/>
      <c r="D162" s="22"/>
      <c r="E162" s="28">
        <f>E143+E144+E145+E146+E147+E148+E149+E150+E151+E152+E153+E154+E155+E156+E157+E158+E159+E160+E161</f>
        <v>16607.857884000001</v>
      </c>
      <c r="F162" s="28">
        <f t="shared" ref="F162:H162" si="7">F143+F144+F145+F146+F147+F148+F149+F150+F151+F152+F153+F154+F155+F156+F157+F158+F159+F160+F161</f>
        <v>5707.9536099999996</v>
      </c>
      <c r="G162" s="28">
        <f t="shared" si="7"/>
        <v>250.24427399999996</v>
      </c>
      <c r="H162" s="28">
        <f t="shared" si="7"/>
        <v>10649.66</v>
      </c>
      <c r="I162" s="11"/>
      <c r="K162" s="54"/>
      <c r="L162" s="54"/>
      <c r="M162" s="54"/>
      <c r="N162" s="54"/>
      <c r="O162" s="54"/>
      <c r="P162" s="54"/>
      <c r="Q162" s="54"/>
      <c r="R162" s="54"/>
      <c r="S162" s="54"/>
      <c r="T162" s="54"/>
    </row>
    <row r="163" spans="1:20" ht="18.75" x14ac:dyDescent="0.25">
      <c r="A163" s="56" t="s">
        <v>72</v>
      </c>
      <c r="B163" s="57"/>
      <c r="C163" s="58"/>
      <c r="D163" s="22"/>
      <c r="E163" s="28">
        <f>E138+E141+E162</f>
        <v>25727.663874000002</v>
      </c>
      <c r="F163" s="28">
        <f>F138+F141+F162</f>
        <v>5984.7447099999999</v>
      </c>
      <c r="G163" s="28">
        <f>G138+G141+G162</f>
        <v>262.37916399999995</v>
      </c>
      <c r="H163" s="28">
        <f>H138+H141+H162</f>
        <v>19480.54</v>
      </c>
      <c r="I163" s="14"/>
      <c r="K163" s="54"/>
      <c r="L163" s="54"/>
      <c r="M163" s="54"/>
      <c r="N163" s="54"/>
      <c r="O163" s="54"/>
      <c r="P163" s="54"/>
      <c r="Q163" s="54"/>
      <c r="R163" s="54"/>
      <c r="S163" s="54"/>
      <c r="T163" s="54"/>
    </row>
    <row r="164" spans="1:20" x14ac:dyDescent="0.25">
      <c r="A164" s="78"/>
      <c r="B164" s="78"/>
      <c r="C164" s="78"/>
      <c r="D164" s="78"/>
      <c r="E164" s="1"/>
      <c r="F164" s="1"/>
      <c r="G164" s="1"/>
      <c r="H164" s="1"/>
      <c r="I164" s="1"/>
      <c r="K164" s="54"/>
      <c r="L164" s="54"/>
      <c r="M164" s="54"/>
      <c r="N164" s="54"/>
      <c r="O164" s="54"/>
      <c r="P164" s="54"/>
      <c r="Q164" s="54"/>
      <c r="R164" s="54"/>
      <c r="S164" s="54"/>
      <c r="T164" s="54"/>
    </row>
    <row r="165" spans="1:20" ht="18.75" x14ac:dyDescent="0.25">
      <c r="A165" s="55" t="s">
        <v>73</v>
      </c>
      <c r="B165" s="55"/>
      <c r="C165" s="55"/>
      <c r="D165" s="55"/>
      <c r="E165" s="41"/>
      <c r="K165" s="54"/>
      <c r="L165" s="54"/>
      <c r="M165" s="54"/>
      <c r="N165" s="54"/>
      <c r="O165" s="54"/>
      <c r="P165" s="54"/>
      <c r="Q165" s="54"/>
      <c r="R165" s="54"/>
      <c r="S165" s="54"/>
      <c r="T165" s="54"/>
    </row>
    <row r="166" spans="1:20" ht="18.75" x14ac:dyDescent="0.25">
      <c r="A166" s="55" t="s">
        <v>74</v>
      </c>
      <c r="B166" s="55"/>
      <c r="C166" s="55"/>
      <c r="D166" s="35"/>
      <c r="K166" s="54"/>
      <c r="L166" s="54"/>
      <c r="M166" s="54"/>
      <c r="N166" s="54"/>
      <c r="O166" s="54"/>
      <c r="P166" s="54"/>
      <c r="Q166" s="54"/>
      <c r="R166" s="54"/>
      <c r="S166" s="54"/>
      <c r="T166" s="54"/>
    </row>
    <row r="167" spans="1:20" x14ac:dyDescent="0.25">
      <c r="A167" s="1"/>
      <c r="B167" s="1"/>
      <c r="C167" s="1"/>
      <c r="D167" s="37"/>
      <c r="E167" s="38"/>
      <c r="K167" s="54"/>
      <c r="L167" s="54"/>
      <c r="M167" s="54"/>
      <c r="N167" s="54"/>
      <c r="O167" s="54"/>
      <c r="P167" s="54"/>
      <c r="Q167" s="54"/>
      <c r="R167" s="54"/>
      <c r="S167" s="54"/>
      <c r="T167" s="54"/>
    </row>
    <row r="168" spans="1:20" x14ac:dyDescent="0.25">
      <c r="K168" s="54"/>
      <c r="L168" s="54"/>
      <c r="M168" s="54"/>
      <c r="N168" s="54"/>
      <c r="O168" s="54"/>
      <c r="P168" s="54"/>
      <c r="Q168" s="54"/>
      <c r="R168" s="54"/>
      <c r="S168" s="54"/>
      <c r="T168" s="54"/>
    </row>
    <row r="169" spans="1:20" x14ac:dyDescent="0.25">
      <c r="K169" s="54"/>
      <c r="L169" s="54"/>
      <c r="M169" s="54"/>
      <c r="N169" s="54"/>
      <c r="O169" s="54"/>
      <c r="P169" s="54"/>
      <c r="Q169" s="54"/>
      <c r="R169" s="54"/>
      <c r="S169" s="54"/>
      <c r="T169" s="54"/>
    </row>
  </sheetData>
  <mergeCells count="29">
    <mergeCell ref="A2:I2"/>
    <mergeCell ref="A9:I9"/>
    <mergeCell ref="A10:I10"/>
    <mergeCell ref="H7:I7"/>
    <mergeCell ref="A164:D164"/>
    <mergeCell ref="A11:A12"/>
    <mergeCell ref="B11:B12"/>
    <mergeCell ref="D11:D12"/>
    <mergeCell ref="E6:I6"/>
    <mergeCell ref="A141:C141"/>
    <mergeCell ref="A13:I13"/>
    <mergeCell ref="C11:C12"/>
    <mergeCell ref="E11:E12"/>
    <mergeCell ref="A162:C162"/>
    <mergeCell ref="H3:I3"/>
    <mergeCell ref="A165:D165"/>
    <mergeCell ref="A163:C163"/>
    <mergeCell ref="A142:I142"/>
    <mergeCell ref="A166:C166"/>
    <mergeCell ref="F4:I4"/>
    <mergeCell ref="F11:H11"/>
    <mergeCell ref="I11:I12"/>
    <mergeCell ref="A138:C138"/>
    <mergeCell ref="A139:I139"/>
    <mergeCell ref="E5:I5"/>
    <mergeCell ref="A155:A160"/>
    <mergeCell ref="A143:A148"/>
    <mergeCell ref="A149:A151"/>
    <mergeCell ref="A152:A154"/>
  </mergeCells>
  <pageMargins left="0.78740157480314965" right="0.78740157480314965" top="0.9842519685039370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</dc:creator>
  <cp:lastModifiedBy>Сергеева ОА</cp:lastModifiedBy>
  <dcterms:created xsi:type="dcterms:W3CDTF">2021-05-24T05:29:12Z</dcterms:created>
  <dcterms:modified xsi:type="dcterms:W3CDTF">2023-05-29T03:31:31Z</dcterms:modified>
</cp:coreProperties>
</file>